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7C963BF8-4800-44E8-9017-067EB0DE779F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Viršelis" sheetId="1" r:id="rId1"/>
    <sheet name="Barjerai M" sheetId="2" r:id="rId2"/>
    <sheet name="60bb M" sheetId="3" r:id="rId3"/>
    <sheet name="200 Mbb" sheetId="4" r:id="rId4"/>
    <sheet name="Barjerai B" sheetId="5" r:id="rId5"/>
    <sheet name="60bb B" sheetId="6" r:id="rId6"/>
    <sheet name="200 Bbb" sheetId="7" r:id="rId7"/>
    <sheet name="Sprintas M" sheetId="8" r:id="rId8"/>
    <sheet name="60s M" sheetId="9" r:id="rId9"/>
    <sheet name="200 Ms" sheetId="10" r:id="rId10"/>
    <sheet name="Sprintas B" sheetId="11" r:id="rId11"/>
    <sheet name="60s B" sheetId="12" r:id="rId12"/>
    <sheet name="200 Bs" sheetId="13" r:id="rId13"/>
    <sheet name="Bėgimai M" sheetId="14" r:id="rId14"/>
    <sheet name="200 Mb" sheetId="15" r:id="rId15"/>
    <sheet name="1000 M" sheetId="16" r:id="rId16"/>
    <sheet name="Bėgimai B" sheetId="17" r:id="rId17"/>
    <sheet name="200 Bb" sheetId="18" r:id="rId18"/>
    <sheet name="1000 B" sheetId="19" r:id="rId19"/>
    <sheet name="Sportinis ėjimas M" sheetId="20" r:id="rId20"/>
    <sheet name="600 Msė" sheetId="21" r:id="rId21"/>
    <sheet name="1000 M sp ėj" sheetId="22" r:id="rId22"/>
    <sheet name="Sportinis ėjimas B" sheetId="23" r:id="rId23"/>
    <sheet name="600 Bsė" sheetId="24" r:id="rId24"/>
    <sheet name="1000 B sp ėj" sheetId="25" r:id="rId25"/>
    <sheet name="Šuoliai M" sheetId="26" r:id="rId26"/>
    <sheet name="Aukštis M" sheetId="27" r:id="rId27"/>
    <sheet name="Tolis M" sheetId="28" r:id="rId28"/>
    <sheet name="Šuoliai B" sheetId="29" r:id="rId29"/>
    <sheet name="Aukštis B" sheetId="30" r:id="rId30"/>
    <sheet name="Tolis B" sheetId="31" r:id="rId31"/>
    <sheet name="Metimai M" sheetId="32" r:id="rId32"/>
    <sheet name="Kūjis 2 M" sheetId="33" r:id="rId33"/>
    <sheet name="Rutulys 2 M" sheetId="34" r:id="rId34"/>
    <sheet name="Metimai B" sheetId="35" r:id="rId35"/>
    <sheet name="Kūjis 3 B" sheetId="36" r:id="rId36"/>
    <sheet name="Rutulys 3 B" sheetId="37" r:id="rId37"/>
    <sheet name="il. Metimai M" sheetId="38" r:id="rId38"/>
    <sheet name="Diskas750 M" sheetId="39" r:id="rId39"/>
    <sheet name="Ietis 400 M" sheetId="40" r:id="rId40"/>
    <sheet name="il. Metimai B" sheetId="41" r:id="rId41"/>
    <sheet name="Diskas 1 B" sheetId="42" r:id="rId42"/>
    <sheet name="Ietis 500 B" sheetId="43" r:id="rId43"/>
    <sheet name="šKartis M" sheetId="44" r:id="rId44"/>
    <sheet name="60kart M" sheetId="45" r:id="rId45"/>
    <sheet name="Kartis M" sheetId="46" r:id="rId46"/>
    <sheet name="šKartis B" sheetId="47" r:id="rId47"/>
    <sheet name="60k B" sheetId="48" r:id="rId48"/>
    <sheet name="Kartis B" sheetId="49" r:id="rId49"/>
  </sheets>
  <definedNames>
    <definedName name="klp">#REF!</definedName>
    <definedName name="rzfsdm">#REF!</definedName>
    <definedName name="rzfsdv">#REF!</definedName>
    <definedName name="rzfssm">#REF!</definedName>
    <definedName name="rzfsv">#REF!</definedName>
    <definedName name="rzfswm">#REF!</definedName>
    <definedName name="rzim">#REF!</definedName>
    <definedName name="rzsdfam">#REF!</definedName>
    <definedName name="rzsfav">#REF!</definedName>
    <definedName name="rzssfam">#REF!</definedName>
    <definedName name="rzswfam">#REF!</definedName>
    <definedName name="Sektoriu_Tolis_V_List">#REF!</definedName>
    <definedName name="tskk">#REF!</definedName>
    <definedName name="vaiš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7" l="1"/>
  <c r="J11" i="47"/>
  <c r="J12" i="47"/>
  <c r="J13" i="47"/>
  <c r="J9" i="47"/>
  <c r="J8" i="47"/>
  <c r="H10" i="47"/>
  <c r="H11" i="47"/>
  <c r="H12" i="47"/>
  <c r="H13" i="47"/>
  <c r="H9" i="47"/>
  <c r="H8" i="47"/>
  <c r="J10" i="44"/>
  <c r="J11" i="44"/>
  <c r="J9" i="44"/>
  <c r="J8" i="44"/>
  <c r="H10" i="44"/>
  <c r="H11" i="44"/>
  <c r="H12" i="44"/>
  <c r="H9" i="44"/>
  <c r="H8" i="44"/>
  <c r="J10" i="41"/>
  <c r="J11" i="41"/>
  <c r="J12" i="41"/>
  <c r="J13" i="41"/>
  <c r="J14" i="41"/>
  <c r="J15" i="41"/>
  <c r="J16" i="41"/>
  <c r="J17" i="41"/>
  <c r="J18" i="41"/>
  <c r="J19" i="41"/>
  <c r="J9" i="41"/>
  <c r="J8" i="41"/>
  <c r="H10" i="41"/>
  <c r="H11" i="41"/>
  <c r="H12" i="41"/>
  <c r="H13" i="41"/>
  <c r="H14" i="41"/>
  <c r="H15" i="41"/>
  <c r="H16" i="41"/>
  <c r="H17" i="41"/>
  <c r="H18" i="41"/>
  <c r="H19" i="41"/>
  <c r="H9" i="41"/>
  <c r="H8" i="41"/>
  <c r="J10" i="38"/>
  <c r="J11" i="38"/>
  <c r="J12" i="38"/>
  <c r="J13" i="38"/>
  <c r="J9" i="38"/>
  <c r="J8" i="38"/>
  <c r="H10" i="38"/>
  <c r="H11" i="38"/>
  <c r="H12" i="38"/>
  <c r="H13" i="38"/>
  <c r="H9" i="38"/>
  <c r="H8" i="38"/>
  <c r="J10" i="35"/>
  <c r="J11" i="35"/>
  <c r="J12" i="35"/>
  <c r="J13" i="35"/>
  <c r="J14" i="35"/>
  <c r="J15" i="35"/>
  <c r="J9" i="35"/>
  <c r="J8" i="35"/>
  <c r="H9" i="35"/>
  <c r="H15" i="35"/>
  <c r="H10" i="35"/>
  <c r="H11" i="35"/>
  <c r="H12" i="35"/>
  <c r="H13" i="35"/>
  <c r="H14" i="35"/>
  <c r="H8" i="35"/>
  <c r="J10" i="32"/>
  <c r="J11" i="32"/>
  <c r="J12" i="32"/>
  <c r="J13" i="32"/>
  <c r="J9" i="32"/>
  <c r="J8" i="32"/>
  <c r="H10" i="32"/>
  <c r="H11" i="32"/>
  <c r="H12" i="32"/>
  <c r="H13" i="32"/>
  <c r="H9" i="32"/>
  <c r="H8" i="32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9" i="29"/>
  <c r="J8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9" i="29"/>
  <c r="H8" i="29"/>
  <c r="J10" i="26"/>
  <c r="J11" i="26"/>
  <c r="J12" i="26"/>
  <c r="J13" i="26"/>
  <c r="J14" i="26"/>
  <c r="J15" i="26"/>
  <c r="J16" i="26"/>
  <c r="J17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9" i="26"/>
  <c r="J8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9" i="26"/>
  <c r="H8" i="26"/>
  <c r="J10" i="23"/>
  <c r="J11" i="23"/>
  <c r="J12" i="23"/>
  <c r="J13" i="23"/>
  <c r="J14" i="23"/>
  <c r="J15" i="23"/>
  <c r="J9" i="23"/>
  <c r="J8" i="23"/>
  <c r="H10" i="23"/>
  <c r="H11" i="23"/>
  <c r="H12" i="23"/>
  <c r="H13" i="23"/>
  <c r="H14" i="23"/>
  <c r="H15" i="23"/>
  <c r="H9" i="23"/>
  <c r="H8" i="23"/>
  <c r="J10" i="20"/>
  <c r="J11" i="20"/>
  <c r="J12" i="20"/>
  <c r="J13" i="20"/>
  <c r="J14" i="20"/>
  <c r="J9" i="20"/>
  <c r="J8" i="20"/>
  <c r="H10" i="20"/>
  <c r="H11" i="20"/>
  <c r="H12" i="20"/>
  <c r="H13" i="20"/>
  <c r="H14" i="20"/>
  <c r="H15" i="20"/>
  <c r="H9" i="20"/>
  <c r="H8" i="20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9" i="17"/>
  <c r="J8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9" i="17"/>
  <c r="H8" i="17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9" i="14"/>
  <c r="J8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9" i="14"/>
  <c r="H8" i="14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9" i="11"/>
  <c r="J8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9" i="11"/>
  <c r="H8" i="1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9" i="8"/>
  <c r="J8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9" i="8"/>
  <c r="H8" i="8"/>
  <c r="J10" i="5"/>
  <c r="J11" i="5"/>
  <c r="J12" i="5"/>
  <c r="J13" i="5"/>
  <c r="J14" i="5"/>
  <c r="J15" i="5"/>
  <c r="J16" i="5"/>
  <c r="J17" i="5"/>
  <c r="J18" i="5"/>
  <c r="J9" i="5"/>
  <c r="J8" i="5"/>
  <c r="H10" i="5"/>
  <c r="H11" i="5"/>
  <c r="H12" i="5"/>
  <c r="H13" i="5"/>
  <c r="H14" i="5"/>
  <c r="H15" i="5"/>
  <c r="H16" i="5"/>
  <c r="H17" i="5"/>
  <c r="H18" i="5"/>
  <c r="H9" i="5"/>
  <c r="H8" i="5"/>
  <c r="J10" i="2"/>
  <c r="J11" i="2"/>
  <c r="J12" i="2"/>
  <c r="J13" i="2"/>
  <c r="J14" i="2"/>
  <c r="J15" i="2"/>
  <c r="J16" i="2"/>
  <c r="J17" i="2"/>
  <c r="J18" i="2"/>
  <c r="J19" i="2"/>
  <c r="J20" i="2"/>
  <c r="J21" i="2"/>
  <c r="J9" i="2"/>
  <c r="J8" i="2"/>
  <c r="H10" i="2"/>
  <c r="H11" i="2"/>
  <c r="H12" i="2"/>
  <c r="H13" i="2"/>
  <c r="H14" i="2"/>
  <c r="H15" i="2"/>
  <c r="H16" i="2"/>
  <c r="H17" i="2"/>
  <c r="H18" i="2"/>
  <c r="H19" i="2"/>
  <c r="H20" i="2"/>
  <c r="H21" i="2"/>
  <c r="H9" i="2"/>
  <c r="H8" i="2"/>
  <c r="L13" i="47"/>
  <c r="L12" i="47"/>
  <c r="L11" i="47"/>
  <c r="L10" i="47"/>
  <c r="L9" i="47"/>
  <c r="L8" i="47"/>
  <c r="L11" i="44"/>
  <c r="L10" i="44"/>
  <c r="L9" i="44"/>
  <c r="L8" i="44"/>
  <c r="K18" i="43"/>
  <c r="K17" i="43"/>
  <c r="K16" i="43"/>
  <c r="K15" i="43"/>
  <c r="K14" i="43"/>
  <c r="K13" i="43"/>
  <c r="K12" i="43"/>
  <c r="K11" i="43"/>
  <c r="K10" i="43"/>
  <c r="K9" i="43"/>
  <c r="K8" i="43"/>
  <c r="K7" i="43"/>
  <c r="K18" i="42"/>
  <c r="K17" i="42"/>
  <c r="K16" i="42"/>
  <c r="K15" i="42"/>
  <c r="K14" i="42"/>
  <c r="K13" i="42"/>
  <c r="K12" i="42"/>
  <c r="K11" i="42"/>
  <c r="K10" i="42"/>
  <c r="K9" i="42"/>
  <c r="K8" i="42"/>
  <c r="K7" i="42"/>
  <c r="L19" i="41"/>
  <c r="L18" i="41"/>
  <c r="L17" i="41"/>
  <c r="L16" i="41"/>
  <c r="L15" i="41"/>
  <c r="L14" i="41"/>
  <c r="L13" i="41"/>
  <c r="L12" i="41"/>
  <c r="L11" i="41"/>
  <c r="L10" i="41"/>
  <c r="L9" i="41"/>
  <c r="L8" i="41"/>
  <c r="K12" i="40"/>
  <c r="K11" i="40"/>
  <c r="K10" i="40"/>
  <c r="K9" i="40"/>
  <c r="K8" i="40"/>
  <c r="K7" i="40"/>
  <c r="K12" i="39"/>
  <c r="K11" i="39"/>
  <c r="K10" i="39"/>
  <c r="K9" i="39"/>
  <c r="K8" i="39"/>
  <c r="K7" i="39"/>
  <c r="L13" i="38"/>
  <c r="L12" i="38"/>
  <c r="L11" i="38"/>
  <c r="L10" i="38"/>
  <c r="L9" i="38"/>
  <c r="L8" i="38"/>
  <c r="K14" i="37"/>
  <c r="K13" i="37"/>
  <c r="K12" i="37"/>
  <c r="K11" i="37"/>
  <c r="K10" i="37"/>
  <c r="K9" i="37"/>
  <c r="K8" i="37"/>
  <c r="K7" i="37"/>
  <c r="K14" i="36"/>
  <c r="K13" i="36"/>
  <c r="K12" i="36"/>
  <c r="K11" i="36"/>
  <c r="K10" i="36"/>
  <c r="K9" i="36"/>
  <c r="K8" i="36"/>
  <c r="K7" i="36"/>
  <c r="L15" i="35"/>
  <c r="L14" i="35"/>
  <c r="L13" i="35"/>
  <c r="L12" i="35"/>
  <c r="L11" i="35"/>
  <c r="L10" i="35"/>
  <c r="L9" i="35"/>
  <c r="L8" i="35"/>
  <c r="K12" i="34"/>
  <c r="K11" i="34"/>
  <c r="K10" i="34"/>
  <c r="K9" i="34"/>
  <c r="K8" i="34"/>
  <c r="K7" i="34"/>
  <c r="K14" i="33"/>
  <c r="K12" i="33"/>
  <c r="K11" i="33"/>
  <c r="K10" i="33"/>
  <c r="K9" i="33"/>
  <c r="K7" i="33"/>
  <c r="L13" i="32"/>
  <c r="L12" i="32"/>
  <c r="L11" i="32"/>
  <c r="L10" i="32"/>
  <c r="L9" i="32"/>
  <c r="L8" i="32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L23" i="29"/>
  <c r="L22" i="29"/>
  <c r="L21" i="29"/>
  <c r="L20" i="29"/>
  <c r="L19" i="29"/>
  <c r="L18" i="29"/>
  <c r="L17" i="29"/>
  <c r="L16" i="29"/>
  <c r="L15" i="29"/>
  <c r="L14" i="29"/>
  <c r="L13" i="29"/>
  <c r="L12" i="29"/>
  <c r="L11" i="29"/>
  <c r="L10" i="29"/>
  <c r="L9" i="29"/>
  <c r="L8" i="29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K9" i="28"/>
  <c r="K8" i="28"/>
  <c r="K7" i="28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15" i="23"/>
  <c r="L14" i="23"/>
  <c r="L13" i="23"/>
  <c r="L12" i="23"/>
  <c r="L11" i="23"/>
  <c r="L10" i="23"/>
  <c r="L9" i="23"/>
  <c r="L8" i="23"/>
  <c r="L14" i="20"/>
  <c r="L13" i="20"/>
  <c r="L12" i="20"/>
  <c r="L11" i="20"/>
  <c r="L10" i="20"/>
  <c r="L9" i="20"/>
  <c r="L8" i="20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17" i="5"/>
  <c r="L16" i="5"/>
  <c r="L15" i="5"/>
  <c r="L14" i="5"/>
  <c r="L13" i="5"/>
  <c r="L12" i="5"/>
  <c r="L11" i="5"/>
  <c r="L10" i="5"/>
  <c r="L9" i="5"/>
  <c r="L8" i="5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J18" i="26" l="1"/>
</calcChain>
</file>

<file path=xl/sharedStrings.xml><?xml version="1.0" encoding="utf-8"?>
<sst xmlns="http://schemas.openxmlformats.org/spreadsheetml/2006/main" count="6739" uniqueCount="1263">
  <si>
    <t>LIETUVOS VAIKŲ U14 LENGVOSIOS ATLETIKOS ČEMPIONATAS</t>
  </si>
  <si>
    <t>2026 m. birželio 4 d.</t>
  </si>
  <si>
    <t>Stadionas "Vingis", Vilnius</t>
  </si>
  <si>
    <t>Varžybų vyr. teisėjai</t>
  </si>
  <si>
    <t>Nelė ŽILINSKIENĖ</t>
  </si>
  <si>
    <t>Vitalij KOZLOV</t>
  </si>
  <si>
    <t>Varžybų vyr. sekretorė</t>
  </si>
  <si>
    <t>Irena BAKŠANSKA</t>
  </si>
  <si>
    <t xml:space="preserve">Vilnius, 2026 m. birželio 4 d. </t>
  </si>
  <si>
    <t>Mergaitės</t>
  </si>
  <si>
    <t>Barjerai</t>
  </si>
  <si>
    <t>Vieta</t>
  </si>
  <si>
    <t>Nr.</t>
  </si>
  <si>
    <t>Vardas</t>
  </si>
  <si>
    <t>Pavardė</t>
  </si>
  <si>
    <t>Gimimo data</t>
  </si>
  <si>
    <t>Komanda</t>
  </si>
  <si>
    <t>SUC</t>
  </si>
  <si>
    <t>60 m bb</t>
  </si>
  <si>
    <t>200 m</t>
  </si>
  <si>
    <t>Viso taškų</t>
  </si>
  <si>
    <t>Treneris</t>
  </si>
  <si>
    <t>Rezult</t>
  </si>
  <si>
    <t>Taškai</t>
  </si>
  <si>
    <t>Gabija</t>
  </si>
  <si>
    <t>Lukošiūnaitė</t>
  </si>
  <si>
    <t>2013-09-24</t>
  </si>
  <si>
    <t>Vilnius</t>
  </si>
  <si>
    <t>Sostinės SC</t>
  </si>
  <si>
    <t>O.Bogačionok</t>
  </si>
  <si>
    <t>Polina</t>
  </si>
  <si>
    <t>Babeško</t>
  </si>
  <si>
    <t>Klaipėda</t>
  </si>
  <si>
    <t>Klaipėdos LAM</t>
  </si>
  <si>
    <t>N. Krakiene</t>
  </si>
  <si>
    <t>Paulina</t>
  </si>
  <si>
    <t>Šlėgutė</t>
  </si>
  <si>
    <t>2013-05-15</t>
  </si>
  <si>
    <t>Medeina</t>
  </si>
  <si>
    <t>Žotkevičiūtė</t>
  </si>
  <si>
    <t>Kaunas</t>
  </si>
  <si>
    <t>"Startas"</t>
  </si>
  <si>
    <t>N.Gedgaudienė</t>
  </si>
  <si>
    <t>Mėta</t>
  </si>
  <si>
    <t>Bendinskaitė</t>
  </si>
  <si>
    <t>Kauno r.</t>
  </si>
  <si>
    <t>Kauno r. SC</t>
  </si>
  <si>
    <t>A.Starkevičius</t>
  </si>
  <si>
    <t>Ieva</t>
  </si>
  <si>
    <t>Perednytė</t>
  </si>
  <si>
    <t>J.Rackevičiūtė, J.Strumskytė-Razgūnė</t>
  </si>
  <si>
    <t>Rytė</t>
  </si>
  <si>
    <t>Visockaitė</t>
  </si>
  <si>
    <t>2014-02-22</t>
  </si>
  <si>
    <t>E.Karaškienė</t>
  </si>
  <si>
    <t>Milana</t>
  </si>
  <si>
    <t>Kononova</t>
  </si>
  <si>
    <t xml:space="preserve">Ugnė </t>
  </si>
  <si>
    <t>Jonelytė</t>
  </si>
  <si>
    <t xml:space="preserve">Irūna </t>
  </si>
  <si>
    <t>Mačiūnaitė</t>
  </si>
  <si>
    <t>Kėdainiai</t>
  </si>
  <si>
    <t>Kėdainių SC</t>
  </si>
  <si>
    <t>R.Sakalauskienė</t>
  </si>
  <si>
    <t>Kotryna</t>
  </si>
  <si>
    <t>Šerepkaitė</t>
  </si>
  <si>
    <t>Šiaulių r.</t>
  </si>
  <si>
    <t>J. Spudis</t>
  </si>
  <si>
    <t>Luknė</t>
  </si>
  <si>
    <t>Jonkutė</t>
  </si>
  <si>
    <t>2013-04-20</t>
  </si>
  <si>
    <t>Šiauliai</t>
  </si>
  <si>
    <t>Šiaulių LASC</t>
  </si>
  <si>
    <t>L. Roikienė</t>
  </si>
  <si>
    <t>Austėja</t>
  </si>
  <si>
    <t>Elzbergaitė</t>
  </si>
  <si>
    <t>2013-01-28</t>
  </si>
  <si>
    <t>Raseiniai</t>
  </si>
  <si>
    <t>Raseinių KKSC</t>
  </si>
  <si>
    <t>A.Petrokas</t>
  </si>
  <si>
    <t>Aistėja</t>
  </si>
  <si>
    <t>Bartkutė</t>
  </si>
  <si>
    <t>60 m bb (11,75-0.76-7.50)</t>
  </si>
  <si>
    <t>bėgimas iš</t>
  </si>
  <si>
    <t>Takas</t>
  </si>
  <si>
    <t>Rezultatas</t>
  </si>
  <si>
    <t>11,86</t>
  </si>
  <si>
    <t>10,38</t>
  </si>
  <si>
    <t>10,23</t>
  </si>
  <si>
    <t>12,54</t>
  </si>
  <si>
    <t>10,22</t>
  </si>
  <si>
    <t>10,70</t>
  </si>
  <si>
    <t>12,18</t>
  </si>
  <si>
    <t>10,97</t>
  </si>
  <si>
    <t>10,55</t>
  </si>
  <si>
    <t>11,00</t>
  </si>
  <si>
    <t>10,39</t>
  </si>
  <si>
    <t>10,76</t>
  </si>
  <si>
    <t>DNS</t>
  </si>
  <si>
    <t>9,97</t>
  </si>
  <si>
    <t>29,64</t>
  </si>
  <si>
    <t>27,93</t>
  </si>
  <si>
    <t>29,12</t>
  </si>
  <si>
    <t>29,86</t>
  </si>
  <si>
    <t>27,96</t>
  </si>
  <si>
    <t>31,17</t>
  </si>
  <si>
    <t>YC</t>
  </si>
  <si>
    <t>29,88</t>
  </si>
  <si>
    <t>30,80</t>
  </si>
  <si>
    <t>31,06</t>
  </si>
  <si>
    <t>32,67</t>
  </si>
  <si>
    <t>29,94</t>
  </si>
  <si>
    <t>34,15</t>
  </si>
  <si>
    <t>32,05</t>
  </si>
  <si>
    <t>Berniukai</t>
  </si>
  <si>
    <t>Algirdas</t>
  </si>
  <si>
    <t>Vaškys</t>
  </si>
  <si>
    <t>2013-06-04</t>
  </si>
  <si>
    <t>A. Šilauskas</t>
  </si>
  <si>
    <t>Kipras</t>
  </si>
  <si>
    <t>Karaška</t>
  </si>
  <si>
    <t>2013-02-14</t>
  </si>
  <si>
    <t>Ilja</t>
  </si>
  <si>
    <t>Fedotenkov</t>
  </si>
  <si>
    <t>2013-05-26</t>
  </si>
  <si>
    <t>Ignas</t>
  </si>
  <si>
    <t>Petrauskas</t>
  </si>
  <si>
    <t>2013-05-18</t>
  </si>
  <si>
    <t>O.Pavilionienė</t>
  </si>
  <si>
    <t>Gustis</t>
  </si>
  <si>
    <t>Pažėra</t>
  </si>
  <si>
    <t>Danielius</t>
  </si>
  <si>
    <t>Gervinas</t>
  </si>
  <si>
    <t>2013-04-15</t>
  </si>
  <si>
    <t>Dominykas</t>
  </si>
  <si>
    <t>Joknys</t>
  </si>
  <si>
    <t>V. Baronienė</t>
  </si>
  <si>
    <t>Beržanskis</t>
  </si>
  <si>
    <t>2014-04-06</t>
  </si>
  <si>
    <t>J. Beržanskis</t>
  </si>
  <si>
    <t>Herkus</t>
  </si>
  <si>
    <t>Švedarauskas</t>
  </si>
  <si>
    <t xml:space="preserve">Panevėžys </t>
  </si>
  <si>
    <t>Panevėžio SC</t>
  </si>
  <si>
    <t>G. Krivickas</t>
  </si>
  <si>
    <t>Benas</t>
  </si>
  <si>
    <t>Venslauskas</t>
  </si>
  <si>
    <t>2014-02-24</t>
  </si>
  <si>
    <t>J.Petrokaitė</t>
  </si>
  <si>
    <t>Hubertas</t>
  </si>
  <si>
    <t>Gražulevičius</t>
  </si>
  <si>
    <t>2014-11-11</t>
  </si>
  <si>
    <t>Jurbarkas</t>
  </si>
  <si>
    <t>Jurbarko SC</t>
  </si>
  <si>
    <t>A. Domeika</t>
  </si>
  <si>
    <t>9,95</t>
  </si>
  <si>
    <t>10,12</t>
  </si>
  <si>
    <t>9,90</t>
  </si>
  <si>
    <t>10,91</t>
  </si>
  <si>
    <t>11,63</t>
  </si>
  <si>
    <t>9,49</t>
  </si>
  <si>
    <t>10,43</t>
  </si>
  <si>
    <t>9,52</t>
  </si>
  <si>
    <t>10,30</t>
  </si>
  <si>
    <t>12,89</t>
  </si>
  <si>
    <t>28,93</t>
  </si>
  <si>
    <t>29,66</t>
  </si>
  <si>
    <t>29,60</t>
  </si>
  <si>
    <t>33,08</t>
  </si>
  <si>
    <t>34,49</t>
  </si>
  <si>
    <t>27,70</t>
  </si>
  <si>
    <t>26,93</t>
  </si>
  <si>
    <t>27,76</t>
  </si>
  <si>
    <t>28,60</t>
  </si>
  <si>
    <t>29,33</t>
  </si>
  <si>
    <t>Sprintas</t>
  </si>
  <si>
    <t xml:space="preserve">60 m </t>
  </si>
  <si>
    <t>Ema</t>
  </si>
  <si>
    <t>Trizno</t>
  </si>
  <si>
    <t>Baltrušaitytė</t>
  </si>
  <si>
    <t>Marijampolė</t>
  </si>
  <si>
    <t>Marijampolės SC</t>
  </si>
  <si>
    <t>D. Urbonienė</t>
  </si>
  <si>
    <t>Miglė</t>
  </si>
  <si>
    <t>Maurukaitė</t>
  </si>
  <si>
    <t>2013-01-11</t>
  </si>
  <si>
    <t>N.Sabaliauskienė</t>
  </si>
  <si>
    <t>Liepa</t>
  </si>
  <si>
    <t>Indriulytė</t>
  </si>
  <si>
    <t>2013-05-10</t>
  </si>
  <si>
    <t>Juodelytė</t>
  </si>
  <si>
    <t>2013-05-11</t>
  </si>
  <si>
    <t>I.Juodeškienė</t>
  </si>
  <si>
    <t>Evelina</t>
  </si>
  <si>
    <t>Nivinskaitė</t>
  </si>
  <si>
    <t>R.Ančliauskas</t>
  </si>
  <si>
    <t>Ūla</t>
  </si>
  <si>
    <t>Krikščiūnaitė</t>
  </si>
  <si>
    <t>2013-03-28</t>
  </si>
  <si>
    <t>L. Vadeikienė</t>
  </si>
  <si>
    <t>Kamilė</t>
  </si>
  <si>
    <t>Jankauskaitė</t>
  </si>
  <si>
    <t>E. Bogužė</t>
  </si>
  <si>
    <t>Rugilė</t>
  </si>
  <si>
    <t>Smailytė</t>
  </si>
  <si>
    <t>2013-03-21</t>
  </si>
  <si>
    <t>Molėtai</t>
  </si>
  <si>
    <t>Molėtų KKSC</t>
  </si>
  <si>
    <t>G.Keliuotienė</t>
  </si>
  <si>
    <t>Baltonytė</t>
  </si>
  <si>
    <t>2013-03-17</t>
  </si>
  <si>
    <t>K. Sabalytė</t>
  </si>
  <si>
    <t>563</t>
  </si>
  <si>
    <t>Marija</t>
  </si>
  <si>
    <t>Makaveckaitė</t>
  </si>
  <si>
    <t>2014-05-10</t>
  </si>
  <si>
    <t>Alytus</t>
  </si>
  <si>
    <t>Alytaus SC</t>
  </si>
  <si>
    <t>O. Vrubliauskas</t>
  </si>
  <si>
    <t>Eglė</t>
  </si>
  <si>
    <t>Petrauskaitė</t>
  </si>
  <si>
    <t>2013-02-07</t>
  </si>
  <si>
    <t>Šeimytė</t>
  </si>
  <si>
    <t>2013-10-14</t>
  </si>
  <si>
    <t>P.Žukienė,V.Kozlov</t>
  </si>
  <si>
    <t>571</t>
  </si>
  <si>
    <t>Beatričė</t>
  </si>
  <si>
    <t>Dvareckaitė</t>
  </si>
  <si>
    <t>2013-03-31</t>
  </si>
  <si>
    <t>N. Andreikevičiūtė</t>
  </si>
  <si>
    <t>Navikaitė</t>
  </si>
  <si>
    <t>2013-11-07</t>
  </si>
  <si>
    <t>L. Maceika</t>
  </si>
  <si>
    <t>Dženkaitytė</t>
  </si>
  <si>
    <t>2014-07-19</t>
  </si>
  <si>
    <t>Luka</t>
  </si>
  <si>
    <t>Karaliūtė</t>
  </si>
  <si>
    <t>N.Daugėlienė</t>
  </si>
  <si>
    <t>Iveta</t>
  </si>
  <si>
    <t>Urbonaiė</t>
  </si>
  <si>
    <t>2013-09-29</t>
  </si>
  <si>
    <t>R. Jakubauskas</t>
  </si>
  <si>
    <t>Rusnė</t>
  </si>
  <si>
    <t>Strakšytė</t>
  </si>
  <si>
    <t>2013-02-25</t>
  </si>
  <si>
    <t>Švenčionys</t>
  </si>
  <si>
    <t>Švenčionių SC</t>
  </si>
  <si>
    <t>R.Turla</t>
  </si>
  <si>
    <t>Saulė</t>
  </si>
  <si>
    <t>Pošiūnaitė</t>
  </si>
  <si>
    <t>2014-05-26</t>
  </si>
  <si>
    <t>402</t>
  </si>
  <si>
    <t>Barbora</t>
  </si>
  <si>
    <t>Jakimavičiūtė</t>
  </si>
  <si>
    <t>Elžbieta</t>
  </si>
  <si>
    <t>Gikniūtė</t>
  </si>
  <si>
    <t>2013-03-07</t>
  </si>
  <si>
    <t>D.Grigienė</t>
  </si>
  <si>
    <t>Ugnė</t>
  </si>
  <si>
    <t>Zabramskaitė</t>
  </si>
  <si>
    <t>Šakiai</t>
  </si>
  <si>
    <t>Šakių JKSC</t>
  </si>
  <si>
    <t>A. Ulinskas</t>
  </si>
  <si>
    <t>Pelevičiūtė</t>
  </si>
  <si>
    <t>Druskininkai</t>
  </si>
  <si>
    <t>Druskininkų SC</t>
  </si>
  <si>
    <t>K.Jezepčikas</t>
  </si>
  <si>
    <t>Lėja</t>
  </si>
  <si>
    <t>Taraškutė</t>
  </si>
  <si>
    <t>2013-10-26</t>
  </si>
  <si>
    <t>Telšiai</t>
  </si>
  <si>
    <t>Telšių SRC</t>
  </si>
  <si>
    <t>L.Kaveckienė</t>
  </si>
  <si>
    <t>Emilija</t>
  </si>
  <si>
    <t>Kniežaitė</t>
  </si>
  <si>
    <t>2014-09-02</t>
  </si>
  <si>
    <t>Lukrecija</t>
  </si>
  <si>
    <t>Liaudnskytė</t>
  </si>
  <si>
    <t>2013-09-20</t>
  </si>
  <si>
    <t>Stanislovaitytė</t>
  </si>
  <si>
    <t>2014-02-28</t>
  </si>
  <si>
    <t>Jonava</t>
  </si>
  <si>
    <t>Jonavos SC</t>
  </si>
  <si>
    <t>V.Lebeckienė</t>
  </si>
  <si>
    <t>Gustė</t>
  </si>
  <si>
    <t>Masaitytė</t>
  </si>
  <si>
    <t>2014-10-24</t>
  </si>
  <si>
    <t>Zenkevičiūtė</t>
  </si>
  <si>
    <t>2014-07-30</t>
  </si>
  <si>
    <t>32,00</t>
  </si>
  <si>
    <t xml:space="preserve">Lėja </t>
  </si>
  <si>
    <t>Puidokaitė</t>
  </si>
  <si>
    <t>2013-05-06</t>
  </si>
  <si>
    <t>L.Stanienė</t>
  </si>
  <si>
    <t>Jazmina</t>
  </si>
  <si>
    <t>Stasiūnaitė</t>
  </si>
  <si>
    <t>2014-06-30</t>
  </si>
  <si>
    <t>Dokšaitė</t>
  </si>
  <si>
    <t>2014-01-25</t>
  </si>
  <si>
    <t>Viltė</t>
  </si>
  <si>
    <t>9,58</t>
  </si>
  <si>
    <t>Gedžiūtė</t>
  </si>
  <si>
    <t>R. Bindokienė</t>
  </si>
  <si>
    <t>Adriana</t>
  </si>
  <si>
    <t>Nemunaitytė</t>
  </si>
  <si>
    <t>2013-08-12</t>
  </si>
  <si>
    <t>G.Goštautaitė</t>
  </si>
  <si>
    <t>Danielė</t>
  </si>
  <si>
    <t>Kovarskaitė</t>
  </si>
  <si>
    <t>2014-04-28</t>
  </si>
  <si>
    <t>Melija</t>
  </si>
  <si>
    <t>Balnasova</t>
  </si>
  <si>
    <t>Z.Peleckienė</t>
  </si>
  <si>
    <t>562</t>
  </si>
  <si>
    <t>Bagdžiūtė</t>
  </si>
  <si>
    <t>2014-04-11</t>
  </si>
  <si>
    <t xml:space="preserve">Camila </t>
  </si>
  <si>
    <t>Skrickitė</t>
  </si>
  <si>
    <t>2014-11-03</t>
  </si>
  <si>
    <t>A.Dobregienė</t>
  </si>
  <si>
    <t>Merkelytė</t>
  </si>
  <si>
    <t>2013-11-24</t>
  </si>
  <si>
    <t>Kabelytė</t>
  </si>
  <si>
    <t>2014-07-26</t>
  </si>
  <si>
    <t>Macejevskaitė</t>
  </si>
  <si>
    <t>2014-12-23</t>
  </si>
  <si>
    <t>Damijonaitytė</t>
  </si>
  <si>
    <t>2014-07-10</t>
  </si>
  <si>
    <t>575</t>
  </si>
  <si>
    <t>Eleonora</t>
  </si>
  <si>
    <t>Gailiūtė</t>
  </si>
  <si>
    <t>2013-07-06</t>
  </si>
  <si>
    <t>E. Sinkevičius</t>
  </si>
  <si>
    <t>Fausta</t>
  </si>
  <si>
    <t>Molevaitė</t>
  </si>
  <si>
    <t>2014-08-26</t>
  </si>
  <si>
    <t>Toma</t>
  </si>
  <si>
    <t>Kavaliauskaitė</t>
  </si>
  <si>
    <t>2013-10-07</t>
  </si>
  <si>
    <t>561</t>
  </si>
  <si>
    <t>Aistė</t>
  </si>
  <si>
    <t>Streikutė</t>
  </si>
  <si>
    <t>2014-07-24</t>
  </si>
  <si>
    <t>Meržvinskaitė</t>
  </si>
  <si>
    <t>574</t>
  </si>
  <si>
    <t>Akvilė</t>
  </si>
  <si>
    <t>Miknevičiūtė</t>
  </si>
  <si>
    <t>2013-12-22</t>
  </si>
  <si>
    <t>Gabrielė</t>
  </si>
  <si>
    <t>Tankelevičiūtė</t>
  </si>
  <si>
    <t>Elzė</t>
  </si>
  <si>
    <t>Zaveckaitė</t>
  </si>
  <si>
    <t>Bakūnaitė</t>
  </si>
  <si>
    <t>2013-11-19</t>
  </si>
  <si>
    <t>Kaišiadorių r.</t>
  </si>
  <si>
    <t>Kaišiadorių ŠSC</t>
  </si>
  <si>
    <t>M.Malinauskaitė</t>
  </si>
  <si>
    <t>Medžiūtė</t>
  </si>
  <si>
    <t>2013-02-06</t>
  </si>
  <si>
    <t>Žvirblytė</t>
  </si>
  <si>
    <t>2013-11-06</t>
  </si>
  <si>
    <t>Prienai</t>
  </si>
  <si>
    <t>Prienų SC</t>
  </si>
  <si>
    <t>K. Kuzmickienė</t>
  </si>
  <si>
    <t>Dorotėja</t>
  </si>
  <si>
    <t>Budėnaitė</t>
  </si>
  <si>
    <t>2014-08-04</t>
  </si>
  <si>
    <t>Trakai</t>
  </si>
  <si>
    <t>Trakų SC</t>
  </si>
  <si>
    <t>D.Virbickas</t>
  </si>
  <si>
    <t>60 m</t>
  </si>
  <si>
    <t>9,89</t>
  </si>
  <si>
    <t>9,21</t>
  </si>
  <si>
    <t>9,82</t>
  </si>
  <si>
    <t>8,82</t>
  </si>
  <si>
    <t>9,48</t>
  </si>
  <si>
    <t>10,44</t>
  </si>
  <si>
    <t>8,87</t>
  </si>
  <si>
    <t>9,72</t>
  </si>
  <si>
    <t>8,30</t>
  </si>
  <si>
    <t>9,32</t>
  </si>
  <si>
    <t>9,46</t>
  </si>
  <si>
    <t>8,97</t>
  </si>
  <si>
    <t>9,62</t>
  </si>
  <si>
    <t>9,38</t>
  </si>
  <si>
    <t>8,85</t>
  </si>
  <si>
    <t>8,80</t>
  </si>
  <si>
    <t>9,20</t>
  </si>
  <si>
    <t>8,39</t>
  </si>
  <si>
    <t>9,03</t>
  </si>
  <si>
    <t>8,65</t>
  </si>
  <si>
    <t>9,10</t>
  </si>
  <si>
    <t>10,18</t>
  </si>
  <si>
    <t>8,55</t>
  </si>
  <si>
    <t>9,70</t>
  </si>
  <si>
    <t>9,64</t>
  </si>
  <si>
    <t>15,02</t>
  </si>
  <si>
    <t>9,91</t>
  </si>
  <si>
    <t>8,79</t>
  </si>
  <si>
    <t>R.Ančlauskas</t>
  </si>
  <si>
    <t>8,96</t>
  </si>
  <si>
    <t>9,08</t>
  </si>
  <si>
    <t>9,39</t>
  </si>
  <si>
    <t>9,25</t>
  </si>
  <si>
    <t>9,42</t>
  </si>
  <si>
    <t>9,02</t>
  </si>
  <si>
    <t>10,60</t>
  </si>
  <si>
    <t>10,84</t>
  </si>
  <si>
    <t>9,11</t>
  </si>
  <si>
    <t>9,31</t>
  </si>
  <si>
    <t>9,68</t>
  </si>
  <si>
    <t>9,51</t>
  </si>
  <si>
    <t>10,09</t>
  </si>
  <si>
    <t>10,31</t>
  </si>
  <si>
    <t>8,64</t>
  </si>
  <si>
    <t>9,56</t>
  </si>
  <si>
    <t>28,77</t>
  </si>
  <si>
    <t>36,31</t>
  </si>
  <si>
    <t>35,97</t>
  </si>
  <si>
    <t>35,83</t>
  </si>
  <si>
    <t>34,24</t>
  </si>
  <si>
    <t>36,30</t>
  </si>
  <si>
    <t>35,61</t>
  </si>
  <si>
    <t>32,17</t>
  </si>
  <si>
    <t>31,99</t>
  </si>
  <si>
    <t>32,25</t>
  </si>
  <si>
    <t>34,85</t>
  </si>
  <si>
    <t>33,87</t>
  </si>
  <si>
    <t>34,18</t>
  </si>
  <si>
    <t>33,06</t>
  </si>
  <si>
    <t>32,46</t>
  </si>
  <si>
    <t>33,89</t>
  </si>
  <si>
    <t>33,54</t>
  </si>
  <si>
    <t>31,52</t>
  </si>
  <si>
    <t>34,58</t>
  </si>
  <si>
    <t>31,72</t>
  </si>
  <si>
    <t>38,06</t>
  </si>
  <si>
    <t>32,47</t>
  </si>
  <si>
    <t>30,70</t>
  </si>
  <si>
    <t>31,15</t>
  </si>
  <si>
    <t>32,57</t>
  </si>
  <si>
    <t>31,19</t>
  </si>
  <si>
    <t>31,60</t>
  </si>
  <si>
    <t>30,56</t>
  </si>
  <si>
    <t>30,81</t>
  </si>
  <si>
    <t>30,96</t>
  </si>
  <si>
    <t>30,36</t>
  </si>
  <si>
    <t>30,37</t>
  </si>
  <si>
    <t>29,21</t>
  </si>
  <si>
    <t>31,05</t>
  </si>
  <si>
    <t>31,14</t>
  </si>
  <si>
    <t>29,72</t>
  </si>
  <si>
    <t>29,91</t>
  </si>
  <si>
    <t>28,85</t>
  </si>
  <si>
    <t>29,77</t>
  </si>
  <si>
    <t>30,45</t>
  </si>
  <si>
    <t>29,15</t>
  </si>
  <si>
    <t>29,90</t>
  </si>
  <si>
    <t>29,76</t>
  </si>
  <si>
    <t>27,86</t>
  </si>
  <si>
    <t>28,18</t>
  </si>
  <si>
    <t>27,22</t>
  </si>
  <si>
    <t>29,56</t>
  </si>
  <si>
    <t>30,67</t>
  </si>
  <si>
    <t>Rojus</t>
  </si>
  <si>
    <t>Jocius</t>
  </si>
  <si>
    <t>2013-02-13</t>
  </si>
  <si>
    <t>I.Jefimova</t>
  </si>
  <si>
    <t>Žvirblys</t>
  </si>
  <si>
    <t>V. Čiapienė</t>
  </si>
  <si>
    <t>Danis</t>
  </si>
  <si>
    <t>Moisejevas</t>
  </si>
  <si>
    <t>2014-01-27</t>
  </si>
  <si>
    <t>Gabrielius</t>
  </si>
  <si>
    <t>Domeikis</t>
  </si>
  <si>
    <t>E. Reinotas</t>
  </si>
  <si>
    <t>564</t>
  </si>
  <si>
    <t>Tauras</t>
  </si>
  <si>
    <t>Atmanavičius</t>
  </si>
  <si>
    <t>2013-03-30</t>
  </si>
  <si>
    <t>Kristupas</t>
  </si>
  <si>
    <t>Švelnys</t>
  </si>
  <si>
    <t>2013-08-07</t>
  </si>
  <si>
    <t>Gudžiūnas</t>
  </si>
  <si>
    <t>2014-07-31</t>
  </si>
  <si>
    <t xml:space="preserve">Gabrielius </t>
  </si>
  <si>
    <t>Pagojus</t>
  </si>
  <si>
    <t>Pakruojis</t>
  </si>
  <si>
    <t>Pakruojo SC</t>
  </si>
  <si>
    <t>R.Klybaitė</t>
  </si>
  <si>
    <t>Adomas</t>
  </si>
  <si>
    <t>Jurgaitis</t>
  </si>
  <si>
    <t>2013-03-01</t>
  </si>
  <si>
    <t>Dovainis</t>
  </si>
  <si>
    <t>Janušauskas</t>
  </si>
  <si>
    <t>2014-05-17</t>
  </si>
  <si>
    <t>R.Smilgys</t>
  </si>
  <si>
    <t>Jokūbas</t>
  </si>
  <si>
    <t>Bakšenskas</t>
  </si>
  <si>
    <t>2013-08-22</t>
  </si>
  <si>
    <t>Gustas</t>
  </si>
  <si>
    <t>Naujokas</t>
  </si>
  <si>
    <t>560</t>
  </si>
  <si>
    <t>Karolis</t>
  </si>
  <si>
    <t>Šmidtas</t>
  </si>
  <si>
    <t>2013-07-20</t>
  </si>
  <si>
    <t>V. Šmidtas</t>
  </si>
  <si>
    <t>Ąžuolas</t>
  </si>
  <si>
    <t>Martynkinas</t>
  </si>
  <si>
    <t>573</t>
  </si>
  <si>
    <t>Adrijus</t>
  </si>
  <si>
    <t>Miliauskas</t>
  </si>
  <si>
    <t>2014-09-07</t>
  </si>
  <si>
    <t>Agnius</t>
  </si>
  <si>
    <t>Dailidė</t>
  </si>
  <si>
    <t>2014-11-22</t>
  </si>
  <si>
    <t>Joniškis</t>
  </si>
  <si>
    <t>Joniškio SC</t>
  </si>
  <si>
    <t xml:space="preserve">A. Mameniškis </t>
  </si>
  <si>
    <t>Kajus</t>
  </si>
  <si>
    <t>Balčiūnas</t>
  </si>
  <si>
    <t>Aronas</t>
  </si>
  <si>
    <t>Janonis</t>
  </si>
  <si>
    <t>2013-10-11</t>
  </si>
  <si>
    <t>Bakutis</t>
  </si>
  <si>
    <t>2013-11-22</t>
  </si>
  <si>
    <t>Z.Rajunčius</t>
  </si>
  <si>
    <t>Dovydas</t>
  </si>
  <si>
    <t>Daunora</t>
  </si>
  <si>
    <t>Žygimantas</t>
  </si>
  <si>
    <t>Kropas</t>
  </si>
  <si>
    <t>Rokas</t>
  </si>
  <si>
    <t>Bučelis</t>
  </si>
  <si>
    <t>2014-06-15</t>
  </si>
  <si>
    <t>Lukas</t>
  </si>
  <si>
    <t>Vitas</t>
  </si>
  <si>
    <t>2014-08-28</t>
  </si>
  <si>
    <t>Nojus</t>
  </si>
  <si>
    <t>Marcinka</t>
  </si>
  <si>
    <t>2014-11-16</t>
  </si>
  <si>
    <t>Aleksandras</t>
  </si>
  <si>
    <t>Masys</t>
  </si>
  <si>
    <t>2014-07-16</t>
  </si>
  <si>
    <t>Adamas</t>
  </si>
  <si>
    <t>Pašvenskas</t>
  </si>
  <si>
    <t>2013-01-14</t>
  </si>
  <si>
    <t>Kurgonas</t>
  </si>
  <si>
    <t>2014-12-28</t>
  </si>
  <si>
    <t>Ronaldas</t>
  </si>
  <si>
    <t>Tebėra</t>
  </si>
  <si>
    <t>2013-11-11</t>
  </si>
  <si>
    <t>Vilgaudas</t>
  </si>
  <si>
    <t>Jonauskas</t>
  </si>
  <si>
    <t>2014-06-03</t>
  </si>
  <si>
    <t>565</t>
  </si>
  <si>
    <t>Marselis</t>
  </si>
  <si>
    <t>Pocevičius</t>
  </si>
  <si>
    <t>Savickis</t>
  </si>
  <si>
    <t>Kuršėnų SM</t>
  </si>
  <si>
    <t>P.Vaitkus</t>
  </si>
  <si>
    <t>570</t>
  </si>
  <si>
    <t>Sakalauskas</t>
  </si>
  <si>
    <t>2013-04-26</t>
  </si>
  <si>
    <t>A. Klebauskas</t>
  </si>
  <si>
    <t>Eimantas</t>
  </si>
  <si>
    <t>Vyturys</t>
  </si>
  <si>
    <t>10,00</t>
  </si>
  <si>
    <t>9,15</t>
  </si>
  <si>
    <t>8,93</t>
  </si>
  <si>
    <t>8,63</t>
  </si>
  <si>
    <t>9,45</t>
  </si>
  <si>
    <t>8,88</t>
  </si>
  <si>
    <t>7,96</t>
  </si>
  <si>
    <t>8,35</t>
  </si>
  <si>
    <t>9,78</t>
  </si>
  <si>
    <t>8,75</t>
  </si>
  <si>
    <t>8,53</t>
  </si>
  <si>
    <t>9,07</t>
  </si>
  <si>
    <t>9,09</t>
  </si>
  <si>
    <t>8,78</t>
  </si>
  <si>
    <t>8,83</t>
  </si>
  <si>
    <t>10,73</t>
  </si>
  <si>
    <t>9,55</t>
  </si>
  <si>
    <t>9,14</t>
  </si>
  <si>
    <t>9,16</t>
  </si>
  <si>
    <t>9,66</t>
  </si>
  <si>
    <t>8,72</t>
  </si>
  <si>
    <t>9,92</t>
  </si>
  <si>
    <t>9,13</t>
  </si>
  <si>
    <t>8,46</t>
  </si>
  <si>
    <t>35,32</t>
  </si>
  <si>
    <t>33,27</t>
  </si>
  <si>
    <t>31,76</t>
  </si>
  <si>
    <t>33,19</t>
  </si>
  <si>
    <t>37,76</t>
  </si>
  <si>
    <t>31,68</t>
  </si>
  <si>
    <t>31,26</t>
  </si>
  <si>
    <t>33,51</t>
  </si>
  <si>
    <t>33,10</t>
  </si>
  <si>
    <t>30,42</t>
  </si>
  <si>
    <t>29,06</t>
  </si>
  <si>
    <t>29,42</t>
  </si>
  <si>
    <t>32,29</t>
  </si>
  <si>
    <t>32,21</t>
  </si>
  <si>
    <t>29,65</t>
  </si>
  <si>
    <t>30,62</t>
  </si>
  <si>
    <t>31,20</t>
  </si>
  <si>
    <t>30,84</t>
  </si>
  <si>
    <t>29,69</t>
  </si>
  <si>
    <t>28,46</t>
  </si>
  <si>
    <t>28,05</t>
  </si>
  <si>
    <t>28,28</t>
  </si>
  <si>
    <t>29,29</t>
  </si>
  <si>
    <t>29,53</t>
  </si>
  <si>
    <t>29,16</t>
  </si>
  <si>
    <t>27,18</t>
  </si>
  <si>
    <t>25,46</t>
  </si>
  <si>
    <t>28,13</t>
  </si>
  <si>
    <t>Bėgimai</t>
  </si>
  <si>
    <t>1000 m</t>
  </si>
  <si>
    <t>Grėtė</t>
  </si>
  <si>
    <t>Gylytė</t>
  </si>
  <si>
    <t>2014-10-21</t>
  </si>
  <si>
    <t>Vasiliauskaitė</t>
  </si>
  <si>
    <t>2013 07 13</t>
  </si>
  <si>
    <t>M. Krakys</t>
  </si>
  <si>
    <t>Urtė</t>
  </si>
  <si>
    <t>Murnikovaitė</t>
  </si>
  <si>
    <t>R.Vališauskas,M.Baura</t>
  </si>
  <si>
    <t>Petraitytė</t>
  </si>
  <si>
    <t>Č. Kundrotas</t>
  </si>
  <si>
    <t>Gabriella Rusnė</t>
  </si>
  <si>
    <t>Hidri</t>
  </si>
  <si>
    <t>L. Bružas</t>
  </si>
  <si>
    <t>Brandišauskaitė</t>
  </si>
  <si>
    <t>2014-09-15</t>
  </si>
  <si>
    <t>Milda</t>
  </si>
  <si>
    <t>Kučinskaitė</t>
  </si>
  <si>
    <t>2013-06-23</t>
  </si>
  <si>
    <t xml:space="preserve">Adelė </t>
  </si>
  <si>
    <t>Olšauskaitė</t>
  </si>
  <si>
    <t>Juozapavičiūtė</t>
  </si>
  <si>
    <t>2013 04 28</t>
  </si>
  <si>
    <t>Enrika</t>
  </si>
  <si>
    <t>Roskošs</t>
  </si>
  <si>
    <t>2013 07 29</t>
  </si>
  <si>
    <t>Liucija</t>
  </si>
  <si>
    <t>Venckūnaitė</t>
  </si>
  <si>
    <t>2014-07-07</t>
  </si>
  <si>
    <t>R.Sadzevičienė</t>
  </si>
  <si>
    <t>Januševičiūtė</t>
  </si>
  <si>
    <t>2014-09-11</t>
  </si>
  <si>
    <t>Dargevičiūtė</t>
  </si>
  <si>
    <t>V.Ponomariovas</t>
  </si>
  <si>
    <t>Karsokaitė</t>
  </si>
  <si>
    <t>E. Gustaitis</t>
  </si>
  <si>
    <t>Samanta</t>
  </si>
  <si>
    <t>Šimelytė</t>
  </si>
  <si>
    <t>2013-06-09</t>
  </si>
  <si>
    <t>D. Šaučikovas</t>
  </si>
  <si>
    <t xml:space="preserve">Paulina </t>
  </si>
  <si>
    <t>Šimalytė</t>
  </si>
  <si>
    <t>Kelmė</t>
  </si>
  <si>
    <t>Kelmės SC</t>
  </si>
  <si>
    <t>G.Kasputis</t>
  </si>
  <si>
    <t>Auksė</t>
  </si>
  <si>
    <t>Janušaitė</t>
  </si>
  <si>
    <t>Greta</t>
  </si>
  <si>
    <t>Plačaitė</t>
  </si>
  <si>
    <t>Andrėja</t>
  </si>
  <si>
    <t>Valytė</t>
  </si>
  <si>
    <t>2014-07-03</t>
  </si>
  <si>
    <t>L. Tichonova</t>
  </si>
  <si>
    <t>Striupaitytė</t>
  </si>
  <si>
    <t>Milena</t>
  </si>
  <si>
    <t>Gvozdovič</t>
  </si>
  <si>
    <t>2013-08-02</t>
  </si>
  <si>
    <t>Austė</t>
  </si>
  <si>
    <t>Girlakytė</t>
  </si>
  <si>
    <t>K.Kunickaitė</t>
  </si>
  <si>
    <t>Estela</t>
  </si>
  <si>
    <t>Obuchovič</t>
  </si>
  <si>
    <t>N. Žilinskienė</t>
  </si>
  <si>
    <t>Vilnė</t>
  </si>
  <si>
    <t>Kukučionytė</t>
  </si>
  <si>
    <t>2014-06-23</t>
  </si>
  <si>
    <t>Baniukaitytė</t>
  </si>
  <si>
    <t>Labinaitė</t>
  </si>
  <si>
    <t>2013-06-10</t>
  </si>
  <si>
    <t>Guogytė</t>
  </si>
  <si>
    <t>2013-04-10</t>
  </si>
  <si>
    <t>Vilutytė</t>
  </si>
  <si>
    <t>Iuliia</t>
  </si>
  <si>
    <t>Teriaeva</t>
  </si>
  <si>
    <t>Aurika</t>
  </si>
  <si>
    <t>Tamošiūnaitė</t>
  </si>
  <si>
    <t>Goda</t>
  </si>
  <si>
    <t>Daučionaitė</t>
  </si>
  <si>
    <t>Martinkėnaitė</t>
  </si>
  <si>
    <t>2013-08-23</t>
  </si>
  <si>
    <t>Z.Zenkevičius</t>
  </si>
  <si>
    <t>Eva</t>
  </si>
  <si>
    <t>Diliūnaitė</t>
  </si>
  <si>
    <t>M.Diliūnas</t>
  </si>
  <si>
    <t>Nikolė</t>
  </si>
  <si>
    <t>Kazlauskaitė</t>
  </si>
  <si>
    <t>2013-10-04</t>
  </si>
  <si>
    <t>Augustė</t>
  </si>
  <si>
    <t>Garbulytė</t>
  </si>
  <si>
    <t>2013-06-17</t>
  </si>
  <si>
    <t>566</t>
  </si>
  <si>
    <t>Olivija</t>
  </si>
  <si>
    <t>Leonavičiūtė</t>
  </si>
  <si>
    <t>2014-11-06</t>
  </si>
  <si>
    <t>V. Rasiukevičienė</t>
  </si>
  <si>
    <t>Navickaitė</t>
  </si>
  <si>
    <t>Nadia</t>
  </si>
  <si>
    <t>Mednikova</t>
  </si>
  <si>
    <t>2014-01-15</t>
  </si>
  <si>
    <t>567</t>
  </si>
  <si>
    <t>Jonė</t>
  </si>
  <si>
    <t>Jakučionytė</t>
  </si>
  <si>
    <t>2013-10-08</t>
  </si>
  <si>
    <t>Vytautė</t>
  </si>
  <si>
    <t>Marijauskaitė</t>
  </si>
  <si>
    <t>2014-03-08</t>
  </si>
  <si>
    <t>V.Butautienė, P.Veikalas</t>
  </si>
  <si>
    <t>568</t>
  </si>
  <si>
    <t>Ivaškevičiūtė</t>
  </si>
  <si>
    <t>Milėja</t>
  </si>
  <si>
    <t>Tamulaitytė</t>
  </si>
  <si>
    <t>2013-06-28</t>
  </si>
  <si>
    <t>Daunoravičiūtė</t>
  </si>
  <si>
    <t>2014-08-03</t>
  </si>
  <si>
    <t>Šimoliūnaitė</t>
  </si>
  <si>
    <t>2013-06-03</t>
  </si>
  <si>
    <t xml:space="preserve">Atėnė </t>
  </si>
  <si>
    <t>Višinskytė</t>
  </si>
  <si>
    <t>2013-03-20</t>
  </si>
  <si>
    <t xml:space="preserve">Sophie </t>
  </si>
  <si>
    <t>Berednikova</t>
  </si>
  <si>
    <t>2014-04-08</t>
  </si>
  <si>
    <t>36,47</t>
  </si>
  <si>
    <t>38,32</t>
  </si>
  <si>
    <t>32,54</t>
  </si>
  <si>
    <t>35,22</t>
  </si>
  <si>
    <t>36,69</t>
  </si>
  <si>
    <t>33,50</t>
  </si>
  <si>
    <t>31,48</t>
  </si>
  <si>
    <t>34,99</t>
  </si>
  <si>
    <t>35,98</t>
  </si>
  <si>
    <t>31,64</t>
  </si>
  <si>
    <t>32,38</t>
  </si>
  <si>
    <t>33,70</t>
  </si>
  <si>
    <t>32,22</t>
  </si>
  <si>
    <t>35,62</t>
  </si>
  <si>
    <t>32,76</t>
  </si>
  <si>
    <t>31,37</t>
  </si>
  <si>
    <t>29,63</t>
  </si>
  <si>
    <t>31,43</t>
  </si>
  <si>
    <t>34,76</t>
  </si>
  <si>
    <t>43,60</t>
  </si>
  <si>
    <t>31,87</t>
  </si>
  <si>
    <t>35,59</t>
  </si>
  <si>
    <t>32,73</t>
  </si>
  <si>
    <t>31,00</t>
  </si>
  <si>
    <t>32,72</t>
  </si>
  <si>
    <t>30,75</t>
  </si>
  <si>
    <t>34,28</t>
  </si>
  <si>
    <t>32,68</t>
  </si>
  <si>
    <t>33,00</t>
  </si>
  <si>
    <t>32,06</t>
  </si>
  <si>
    <t>37,18</t>
  </si>
  <si>
    <t>31,35</t>
  </si>
  <si>
    <t>29,17</t>
  </si>
  <si>
    <t>29,22</t>
  </si>
  <si>
    <t>29,84</t>
  </si>
  <si>
    <t>29,07</t>
  </si>
  <si>
    <t>28,49</t>
  </si>
  <si>
    <t>Eilė</t>
  </si>
  <si>
    <t>4:14,73</t>
  </si>
  <si>
    <t>3:56,32</t>
  </si>
  <si>
    <t>4:02,37</t>
  </si>
  <si>
    <t>4:13,65</t>
  </si>
  <si>
    <t>4:14,30</t>
  </si>
  <si>
    <t>4:10,85</t>
  </si>
  <si>
    <t>4:02,97</t>
  </si>
  <si>
    <t>4:00,11</t>
  </si>
  <si>
    <t>4:36,59</t>
  </si>
  <si>
    <t>4:02,45</t>
  </si>
  <si>
    <t>4:23,16</t>
  </si>
  <si>
    <t>3:50,34</t>
  </si>
  <si>
    <t>3:43,92</t>
  </si>
  <si>
    <t>3:37,88</t>
  </si>
  <si>
    <t>3:52,56</t>
  </si>
  <si>
    <t>3:27,92</t>
  </si>
  <si>
    <t>3:27,75</t>
  </si>
  <si>
    <t>4:25,45</t>
  </si>
  <si>
    <t>4:07,43</t>
  </si>
  <si>
    <t>3:32,77</t>
  </si>
  <si>
    <t>3:56,87</t>
  </si>
  <si>
    <t>3:58,34</t>
  </si>
  <si>
    <t>3:56,59</t>
  </si>
  <si>
    <t>4:13,67</t>
  </si>
  <si>
    <t>3:44,26</t>
  </si>
  <si>
    <t>4:18,41</t>
  </si>
  <si>
    <t>3:55,99</t>
  </si>
  <si>
    <t>3:53,38</t>
  </si>
  <si>
    <t>3:52,88</t>
  </si>
  <si>
    <t>3:52,92</t>
  </si>
  <si>
    <t>3:53,94</t>
  </si>
  <si>
    <t>3:53,89</t>
  </si>
  <si>
    <t>3:53,52</t>
  </si>
  <si>
    <t>3:24,37</t>
  </si>
  <si>
    <t>DNF</t>
  </si>
  <si>
    <t>3:16,58</t>
  </si>
  <si>
    <t>3:28,38</t>
  </si>
  <si>
    <t>3:33,97</t>
  </si>
  <si>
    <t>3:18,53</t>
  </si>
  <si>
    <t>3:33,99</t>
  </si>
  <si>
    <t>3:30,08</t>
  </si>
  <si>
    <t>3:22,53</t>
  </si>
  <si>
    <t>4:20,30</t>
  </si>
  <si>
    <t>Akmėjus</t>
  </si>
  <si>
    <t>Žilinskas</t>
  </si>
  <si>
    <t>2013-04-11</t>
  </si>
  <si>
    <t>Emilis</t>
  </si>
  <si>
    <t>Jokša</t>
  </si>
  <si>
    <t>Jonas</t>
  </si>
  <si>
    <t>Klimas</t>
  </si>
  <si>
    <t>2013-09-04</t>
  </si>
  <si>
    <t>Simas</t>
  </si>
  <si>
    <t>Kurtinaitis</t>
  </si>
  <si>
    <t>Joris</t>
  </si>
  <si>
    <t>Burdzilauskas</t>
  </si>
  <si>
    <t>Mockus</t>
  </si>
  <si>
    <t>Augustas</t>
  </si>
  <si>
    <t>Sabalis</t>
  </si>
  <si>
    <t>Šarūnas</t>
  </si>
  <si>
    <t>Šulija</t>
  </si>
  <si>
    <t>2013-09-05</t>
  </si>
  <si>
    <t>Mykolas</t>
  </si>
  <si>
    <t>Ravinis</t>
  </si>
  <si>
    <t>Aretas</t>
  </si>
  <si>
    <t>Mikutaitis</t>
  </si>
  <si>
    <t>2013-09-25</t>
  </si>
  <si>
    <t>Simonas</t>
  </si>
  <si>
    <t>Bendaravičius</t>
  </si>
  <si>
    <t>Jonika</t>
  </si>
  <si>
    <t>2014-09-14</t>
  </si>
  <si>
    <t>Atas</t>
  </si>
  <si>
    <t>Lukošaitis</t>
  </si>
  <si>
    <t>A.Lukošaitis</t>
  </si>
  <si>
    <t>Matas</t>
  </si>
  <si>
    <t>Zonys</t>
  </si>
  <si>
    <t>2014-10-02</t>
  </si>
  <si>
    <t>I.Krakoviak-Tolstika</t>
  </si>
  <si>
    <t>Erikas</t>
  </si>
  <si>
    <t>Petronis</t>
  </si>
  <si>
    <t>2013-03-15</t>
  </si>
  <si>
    <t>Ivanovas</t>
  </si>
  <si>
    <t>2013-09-26</t>
  </si>
  <si>
    <t>Maižikas</t>
  </si>
  <si>
    <t>2014-11-25</t>
  </si>
  <si>
    <t xml:space="preserve">Džiugas </t>
  </si>
  <si>
    <t>Petrušiūnas</t>
  </si>
  <si>
    <t>2014-06-09</t>
  </si>
  <si>
    <t>569</t>
  </si>
  <si>
    <t>Rėjus</t>
  </si>
  <si>
    <t>Zelenikas</t>
  </si>
  <si>
    <t>2014-06-02</t>
  </si>
  <si>
    <t>Majus</t>
  </si>
  <si>
    <t>Perkumas</t>
  </si>
  <si>
    <t xml:space="preserve">Adomas </t>
  </si>
  <si>
    <t>Piskarskas</t>
  </si>
  <si>
    <t>2014-03-21</t>
  </si>
  <si>
    <t>Vytautas</t>
  </si>
  <si>
    <t>Petkevičius</t>
  </si>
  <si>
    <t>2014-03-19</t>
  </si>
  <si>
    <t>Enrikas Frankas</t>
  </si>
  <si>
    <t>Ononigvė</t>
  </si>
  <si>
    <t>A.Klebauskas</t>
  </si>
  <si>
    <t>Mantas</t>
  </si>
  <si>
    <t>Užupis</t>
  </si>
  <si>
    <t>2013-11-04</t>
  </si>
  <si>
    <t>Vanagas</t>
  </si>
  <si>
    <t>2013-10-25</t>
  </si>
  <si>
    <t>Č.Kundrotas</t>
  </si>
  <si>
    <t>27,89</t>
  </si>
  <si>
    <t>32,97</t>
  </si>
  <si>
    <t>31,59</t>
  </si>
  <si>
    <t>34,35</t>
  </si>
  <si>
    <t>30,29</t>
  </si>
  <si>
    <t>32,44</t>
  </si>
  <si>
    <t>29,43</t>
  </si>
  <si>
    <t>28,04</t>
  </si>
  <si>
    <t>29,24</t>
  </si>
  <si>
    <t>30,43</t>
  </si>
  <si>
    <t>31,32</t>
  </si>
  <si>
    <t>29,37</t>
  </si>
  <si>
    <t>31,02</t>
  </si>
  <si>
    <t>38,36</t>
  </si>
  <si>
    <t>29,87</t>
  </si>
  <si>
    <t>28,96</t>
  </si>
  <si>
    <t>29,81</t>
  </si>
  <si>
    <t>28,17</t>
  </si>
  <si>
    <t>31,51</t>
  </si>
  <si>
    <t>3:46,54</t>
  </si>
  <si>
    <t>3:32,31</t>
  </si>
  <si>
    <t>3:26,61</t>
  </si>
  <si>
    <t>3:24,94</t>
  </si>
  <si>
    <t>3:52,28</t>
  </si>
  <si>
    <t>3:30,30</t>
  </si>
  <si>
    <t>3:25,80</t>
  </si>
  <si>
    <t>3:51,49</t>
  </si>
  <si>
    <t>3:52,76</t>
  </si>
  <si>
    <t>3:52,75</t>
  </si>
  <si>
    <t>4:22,55</t>
  </si>
  <si>
    <t>3:23,45</t>
  </si>
  <si>
    <t>3:02,07</t>
  </si>
  <si>
    <t>3:08,84</t>
  </si>
  <si>
    <t>3:03,47</t>
  </si>
  <si>
    <t>3:24,44</t>
  </si>
  <si>
    <t>3:06,60</t>
  </si>
  <si>
    <t>3:28,00</t>
  </si>
  <si>
    <t>3:04,94</t>
  </si>
  <si>
    <t>3:16,63</t>
  </si>
  <si>
    <t>3:11,90</t>
  </si>
  <si>
    <t>3:26,83</t>
  </si>
  <si>
    <t>Sportinis ėjimas</t>
  </si>
  <si>
    <t>600 m</t>
  </si>
  <si>
    <t>1000 m sp. ėjimas</t>
  </si>
  <si>
    <t>Sirevičiūtė</t>
  </si>
  <si>
    <t>2014-06-12</t>
  </si>
  <si>
    <t>Pirtinaitė</t>
  </si>
  <si>
    <t>Taisija</t>
  </si>
  <si>
    <t>Aleksejeva</t>
  </si>
  <si>
    <t>Eli</t>
  </si>
  <si>
    <t>Tiškė</t>
  </si>
  <si>
    <t>Lūna</t>
  </si>
  <si>
    <t>Svirskytė</t>
  </si>
  <si>
    <t>2014-05-03</t>
  </si>
  <si>
    <t>Veronika</t>
  </si>
  <si>
    <t>Krukovska</t>
  </si>
  <si>
    <t>2013-01-17</t>
  </si>
  <si>
    <t>V. Meškauskas, J. Romankovas</t>
  </si>
  <si>
    <t xml:space="preserve">Barbora </t>
  </si>
  <si>
    <t>Urnikytė</t>
  </si>
  <si>
    <t>2014-11-13</t>
  </si>
  <si>
    <t>Rugėnaitė</t>
  </si>
  <si>
    <t>2:26,47</t>
  </si>
  <si>
    <t>2:26,29</t>
  </si>
  <si>
    <t>2:21,23</t>
  </si>
  <si>
    <t>2:11,24</t>
  </si>
  <si>
    <t>2:18,76</t>
  </si>
  <si>
    <t>2:02,52</t>
  </si>
  <si>
    <t>2:42,06</t>
  </si>
  <si>
    <t>ėjimas iš</t>
  </si>
  <si>
    <t>5:57,81</t>
  </si>
  <si>
    <t>6:12,03</t>
  </si>
  <si>
    <t>5:38,27</t>
  </si>
  <si>
    <t>6:00,42</t>
  </si>
  <si>
    <t>6:00,34</t>
  </si>
  <si>
    <t>5:08,78</t>
  </si>
  <si>
    <t>6:22,18</t>
  </si>
  <si>
    <t>Ovidijus</t>
  </si>
  <si>
    <t>Civilka</t>
  </si>
  <si>
    <t>R.Kaselis</t>
  </si>
  <si>
    <t xml:space="preserve">Mantas </t>
  </si>
  <si>
    <t>Aliukonis</t>
  </si>
  <si>
    <t>Darulis</t>
  </si>
  <si>
    <t>Andrius</t>
  </si>
  <si>
    <t>Tereščenko</t>
  </si>
  <si>
    <t>2014-08-27</t>
  </si>
  <si>
    <t>Kiril</t>
  </si>
  <si>
    <t>Zakushniak</t>
  </si>
  <si>
    <t>Domas</t>
  </si>
  <si>
    <t>Sapitavičius</t>
  </si>
  <si>
    <t>2014-08-25</t>
  </si>
  <si>
    <t>Arminas</t>
  </si>
  <si>
    <t>Žalinkevičius</t>
  </si>
  <si>
    <t>2014-11-26</t>
  </si>
  <si>
    <t>Taraikavičius</t>
  </si>
  <si>
    <t>2014-08-11</t>
  </si>
  <si>
    <t>2:04,66</t>
  </si>
  <si>
    <t>2:11,06</t>
  </si>
  <si>
    <t>2:18,04</t>
  </si>
  <si>
    <t>2:05,68</t>
  </si>
  <si>
    <t>1:52,52</t>
  </si>
  <si>
    <t>2:39,75</t>
  </si>
  <si>
    <t>2:00,48</t>
  </si>
  <si>
    <t>2:22,18</t>
  </si>
  <si>
    <t>4:59,66</t>
  </si>
  <si>
    <t>6:04,06</t>
  </si>
  <si>
    <t>6:05,26</t>
  </si>
  <si>
    <t>5:15,04</t>
  </si>
  <si>
    <t>4:34,15</t>
  </si>
  <si>
    <t>7:14,99</t>
  </si>
  <si>
    <t>4:30,08</t>
  </si>
  <si>
    <t>5:30,40</t>
  </si>
  <si>
    <t>Šuoliai</t>
  </si>
  <si>
    <t>Šuolis į aukštį</t>
  </si>
  <si>
    <t>Šuolis į tolį</t>
  </si>
  <si>
    <t>Patricija</t>
  </si>
  <si>
    <t>Dubrovinaitė</t>
  </si>
  <si>
    <t>Izabelė</t>
  </si>
  <si>
    <t>Mažeikytė</t>
  </si>
  <si>
    <t>2013-02-02</t>
  </si>
  <si>
    <t>O. Bogačionok</t>
  </si>
  <si>
    <t>Dziminskaitė</t>
  </si>
  <si>
    <t>2013-08-17</t>
  </si>
  <si>
    <t>Emilė</t>
  </si>
  <si>
    <t>Parulytė</t>
  </si>
  <si>
    <t>2013-02-10</t>
  </si>
  <si>
    <t>Fokaitė</t>
  </si>
  <si>
    <t>2013-11-20</t>
  </si>
  <si>
    <t>J. Baikštienė</t>
  </si>
  <si>
    <t>Neda</t>
  </si>
  <si>
    <t>Šiukštaitė</t>
  </si>
  <si>
    <t>2013-10-24</t>
  </si>
  <si>
    <t>E.Žiupkienė</t>
  </si>
  <si>
    <t>Poplavskaja</t>
  </si>
  <si>
    <t>Bielskutė</t>
  </si>
  <si>
    <t>2013-09-01</t>
  </si>
  <si>
    <t>R. Ančlauskas</t>
  </si>
  <si>
    <t>Amelija</t>
  </si>
  <si>
    <t>Arelytė</t>
  </si>
  <si>
    <t>2014-01-28</t>
  </si>
  <si>
    <t>Žumbakytė</t>
  </si>
  <si>
    <t>2013-05-22</t>
  </si>
  <si>
    <t>Justė</t>
  </si>
  <si>
    <t>Nešukaitytė</t>
  </si>
  <si>
    <t>G. Janušauskas</t>
  </si>
  <si>
    <t>Vaiva</t>
  </si>
  <si>
    <t>Zimkutė</t>
  </si>
  <si>
    <t>Jorūnė</t>
  </si>
  <si>
    <t>2013-06-07</t>
  </si>
  <si>
    <t>Biržai</t>
  </si>
  <si>
    <t>Biržų SC</t>
  </si>
  <si>
    <t>S.Strelcovas</t>
  </si>
  <si>
    <t>Tverskytė</t>
  </si>
  <si>
    <t>A. Pleskys</t>
  </si>
  <si>
    <t>Marčiauskaitė</t>
  </si>
  <si>
    <t>2013-02-19</t>
  </si>
  <si>
    <t>D. Maceikienė</t>
  </si>
  <si>
    <t>2013-03-26</t>
  </si>
  <si>
    <t>Ona</t>
  </si>
  <si>
    <t>Vadeikytė</t>
  </si>
  <si>
    <t>Daukšaitė</t>
  </si>
  <si>
    <t>2013-07-28</t>
  </si>
  <si>
    <t>Smiltė</t>
  </si>
  <si>
    <t>Petrošiūtė</t>
  </si>
  <si>
    <t>2014-05-16</t>
  </si>
  <si>
    <t>Barbora-Ieva</t>
  </si>
  <si>
    <t>2014-03-01</t>
  </si>
  <si>
    <t>Valuckytė</t>
  </si>
  <si>
    <t>A Vilčinskienė</t>
  </si>
  <si>
    <t>Viktorija</t>
  </si>
  <si>
    <t>Gudžiūtė</t>
  </si>
  <si>
    <t>Indrašiūtė</t>
  </si>
  <si>
    <t>2014-03-25</t>
  </si>
  <si>
    <t>V. Bagamolovas</t>
  </si>
  <si>
    <t>Stirkaitė</t>
  </si>
  <si>
    <t>2014-05-05</t>
  </si>
  <si>
    <t xml:space="preserve">Paula </t>
  </si>
  <si>
    <t>Plečkaitytė</t>
  </si>
  <si>
    <t>2013-01-08</t>
  </si>
  <si>
    <t>Bėčiūtė</t>
  </si>
  <si>
    <t>2013-11-02</t>
  </si>
  <si>
    <t>Sinicaitė</t>
  </si>
  <si>
    <t>A. Tolstiks</t>
  </si>
  <si>
    <t>Bandymai</t>
  </si>
  <si>
    <t>XX0</t>
  </si>
  <si>
    <t>r</t>
  </si>
  <si>
    <t>XXX</t>
  </si>
  <si>
    <t>X0</t>
  </si>
  <si>
    <t>Šuolis į tolį (15 m įsibėgėjimas)</t>
  </si>
  <si>
    <t>x</t>
  </si>
  <si>
    <t>Oleksii</t>
  </si>
  <si>
    <t>Kobets</t>
  </si>
  <si>
    <t>K. Shastun</t>
  </si>
  <si>
    <t>Gertas</t>
  </si>
  <si>
    <t>Zykus</t>
  </si>
  <si>
    <t>2013-02-22</t>
  </si>
  <si>
    <t>Gedmintas</t>
  </si>
  <si>
    <t>2013-05-25</t>
  </si>
  <si>
    <t>U. Baikštytė</t>
  </si>
  <si>
    <t>Jankus</t>
  </si>
  <si>
    <t>403</t>
  </si>
  <si>
    <t>Margis</t>
  </si>
  <si>
    <t>Motiejus</t>
  </si>
  <si>
    <t>Bončkus</t>
  </si>
  <si>
    <t>Milaševičius</t>
  </si>
  <si>
    <t>2014-12-12</t>
  </si>
  <si>
    <t>A.Viduolis</t>
  </si>
  <si>
    <t>Staškus</t>
  </si>
  <si>
    <t>2013-05-02</t>
  </si>
  <si>
    <t>Martynas</t>
  </si>
  <si>
    <t>Bagdonas</t>
  </si>
  <si>
    <t>2013-08-25</t>
  </si>
  <si>
    <t>Ramonas</t>
  </si>
  <si>
    <t>2013-03-09</t>
  </si>
  <si>
    <t>Justas</t>
  </si>
  <si>
    <t>Ašmys</t>
  </si>
  <si>
    <t>2013-08-01</t>
  </si>
  <si>
    <t>Čėsna</t>
  </si>
  <si>
    <t>Rafonavičius</t>
  </si>
  <si>
    <t>2013-01-31</t>
  </si>
  <si>
    <t>Grigaliūnas</t>
  </si>
  <si>
    <t>2014-08-08</t>
  </si>
  <si>
    <t>E.Benkunskas</t>
  </si>
  <si>
    <t>Tautvydas</t>
  </si>
  <si>
    <t>Pakalnis</t>
  </si>
  <si>
    <t>Duoplys</t>
  </si>
  <si>
    <t>J. Petrilė</t>
  </si>
  <si>
    <t>Evanas</t>
  </si>
  <si>
    <t>Juškus</t>
  </si>
  <si>
    <t>1,15</t>
  </si>
  <si>
    <t>1,20</t>
  </si>
  <si>
    <t>1,25</t>
  </si>
  <si>
    <t>1,30</t>
  </si>
  <si>
    <t>1,35</t>
  </si>
  <si>
    <t>1,40</t>
  </si>
  <si>
    <t>1,45</t>
  </si>
  <si>
    <t>1,48</t>
  </si>
  <si>
    <t>1,51</t>
  </si>
  <si>
    <t xml:space="preserve"> </t>
  </si>
  <si>
    <t>XX-</t>
  </si>
  <si>
    <t xml:space="preserve">   </t>
  </si>
  <si>
    <t>Metimai</t>
  </si>
  <si>
    <t>Rutulys 2 kg</t>
  </si>
  <si>
    <t>Kūjis 2 kg</t>
  </si>
  <si>
    <t>400</t>
  </si>
  <si>
    <t>Elinga</t>
  </si>
  <si>
    <t>Samalionytė</t>
  </si>
  <si>
    <t>2013-08-18</t>
  </si>
  <si>
    <t>299</t>
  </si>
  <si>
    <t>Tija</t>
  </si>
  <si>
    <t>Kačerauskaitė</t>
  </si>
  <si>
    <t>2013-03-29</t>
  </si>
  <si>
    <t>75</t>
  </si>
  <si>
    <t>Nevidomskaiė</t>
  </si>
  <si>
    <t>2014-01-18</t>
  </si>
  <si>
    <t>V.Ščevinskas</t>
  </si>
  <si>
    <t>90</t>
  </si>
  <si>
    <t>Urniežiūtė</t>
  </si>
  <si>
    <t>2013-01-04</t>
  </si>
  <si>
    <t>116</t>
  </si>
  <si>
    <t>2014-02-23</t>
  </si>
  <si>
    <t>76</t>
  </si>
  <si>
    <t>Vitkauskaitė</t>
  </si>
  <si>
    <t>91</t>
  </si>
  <si>
    <t>Kiekšaitė</t>
  </si>
  <si>
    <t>2013-09-16</t>
  </si>
  <si>
    <t>150</t>
  </si>
  <si>
    <t>Stonkutė</t>
  </si>
  <si>
    <t>X</t>
  </si>
  <si>
    <t>Rutulys 3 kg</t>
  </si>
  <si>
    <t>Kūjis 3 kg</t>
  </si>
  <si>
    <t>92</t>
  </si>
  <si>
    <t>Makreckas</t>
  </si>
  <si>
    <t>2013-06-11</t>
  </si>
  <si>
    <t>572</t>
  </si>
  <si>
    <t>Dvareckas</t>
  </si>
  <si>
    <t>2014-09-26</t>
  </si>
  <si>
    <t>78</t>
  </si>
  <si>
    <t>Aistis</t>
  </si>
  <si>
    <t>Stasiūnas</t>
  </si>
  <si>
    <t>2013-07-04</t>
  </si>
  <si>
    <t>147</t>
  </si>
  <si>
    <t>Dmitrij</t>
  </si>
  <si>
    <t>Tkačenko</t>
  </si>
  <si>
    <t>K. Kozlovienė</t>
  </si>
  <si>
    <t>Andriukaitis</t>
  </si>
  <si>
    <t>A. Šedys</t>
  </si>
  <si>
    <t>77</t>
  </si>
  <si>
    <t>Pačakajus</t>
  </si>
  <si>
    <t>2014-12-01</t>
  </si>
  <si>
    <t>158</t>
  </si>
  <si>
    <t>Benetis</t>
  </si>
  <si>
    <t>591</t>
  </si>
  <si>
    <t>Natas</t>
  </si>
  <si>
    <t>Leščinskis</t>
  </si>
  <si>
    <t>Ilgi metimai</t>
  </si>
  <si>
    <t>Ietis 400 g</t>
  </si>
  <si>
    <t>Diskas 750 g</t>
  </si>
  <si>
    <t>2013-04-23</t>
  </si>
  <si>
    <t>R.Ramanauskaitė</t>
  </si>
  <si>
    <t>Juozelskytė</t>
  </si>
  <si>
    <t>Felicija</t>
  </si>
  <si>
    <t>Skėrytė</t>
  </si>
  <si>
    <t>Atėnė</t>
  </si>
  <si>
    <t>Krivulia</t>
  </si>
  <si>
    <t xml:space="preserve">Liepa </t>
  </si>
  <si>
    <t>Radzevičiūtė</t>
  </si>
  <si>
    <t>2013-12-01</t>
  </si>
  <si>
    <t>Vaitekauskaitė</t>
  </si>
  <si>
    <t>2014-05-13</t>
  </si>
  <si>
    <t xml:space="preserve">   x</t>
  </si>
  <si>
    <t>Ietis 500 g</t>
  </si>
  <si>
    <t>Diskas 1 kg</t>
  </si>
  <si>
    <t>Modestas</t>
  </si>
  <si>
    <t>Vismantas</t>
  </si>
  <si>
    <t>2013-05-27</t>
  </si>
  <si>
    <t>Vilimas</t>
  </si>
  <si>
    <t>Daugirdas</t>
  </si>
  <si>
    <t>Mažutis</t>
  </si>
  <si>
    <t>2013-09-15</t>
  </si>
  <si>
    <t>Čapkauskas</t>
  </si>
  <si>
    <t>2014-04-25</t>
  </si>
  <si>
    <t>Kardašius</t>
  </si>
  <si>
    <t>2014-03-24</t>
  </si>
  <si>
    <t>Astijus</t>
  </si>
  <si>
    <t>Kelneris</t>
  </si>
  <si>
    <t>Staršinskas</t>
  </si>
  <si>
    <t>2013-04-21</t>
  </si>
  <si>
    <t>V. Žiedienė, J. Spudis</t>
  </si>
  <si>
    <t>Gabrielis</t>
  </si>
  <si>
    <t>Lukoševičius</t>
  </si>
  <si>
    <t>Mažvydas</t>
  </si>
  <si>
    <t>Masalskis</t>
  </si>
  <si>
    <t>Marijus</t>
  </si>
  <si>
    <t>Šileika</t>
  </si>
  <si>
    <t>2013-06-26</t>
  </si>
  <si>
    <t>Vepštas</t>
  </si>
  <si>
    <t>Juozas</t>
  </si>
  <si>
    <t>Mozeris</t>
  </si>
  <si>
    <t>Šuoliai su kartimi</t>
  </si>
  <si>
    <t>Šuolis su kartimi</t>
  </si>
  <si>
    <t>Lauruškaitė</t>
  </si>
  <si>
    <t>2013-08-11</t>
  </si>
  <si>
    <t>Kielytė</t>
  </si>
  <si>
    <t>2014-05-08</t>
  </si>
  <si>
    <t>Danieliūtė</t>
  </si>
  <si>
    <t>Evija</t>
  </si>
  <si>
    <t>Smilgytė</t>
  </si>
  <si>
    <t>R.Smilgys, K.Sabalytė</t>
  </si>
  <si>
    <t>Gasiūnaitė</t>
  </si>
  <si>
    <t>8,86</t>
  </si>
  <si>
    <t>Janevičius</t>
  </si>
  <si>
    <t>Vincentas</t>
  </si>
  <si>
    <t>Venckūnas</t>
  </si>
  <si>
    <t>Sabaliauskas</t>
  </si>
  <si>
    <t>2013-01-21</t>
  </si>
  <si>
    <t>A.Izergin</t>
  </si>
  <si>
    <t>Radvilas</t>
  </si>
  <si>
    <t>Cymermonas</t>
  </si>
  <si>
    <t>2014-08-15</t>
  </si>
  <si>
    <t>Rimkus</t>
  </si>
  <si>
    <t>2014-02-07</t>
  </si>
  <si>
    <t>J. Baikštys</t>
  </si>
  <si>
    <t>Raigardas</t>
  </si>
  <si>
    <t>Avlosevičius</t>
  </si>
  <si>
    <t>2014-09-25</t>
  </si>
  <si>
    <t>9,77</t>
  </si>
  <si>
    <t>9,65</t>
  </si>
  <si>
    <t>9,63</t>
  </si>
  <si>
    <t>9,76</t>
  </si>
  <si>
    <t>Negudinas</t>
  </si>
  <si>
    <t>2013-04-16</t>
  </si>
  <si>
    <t>NM</t>
  </si>
  <si>
    <t>XO</t>
  </si>
  <si>
    <t>XXO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</si>
</sst>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"/>
    <numFmt numFmtId="166" formatCode="m:ss.00"/>
  </numFmts>
  <fonts count="37" x14ac:knownFonts="1">
    <font>
      <sz val="11"/>
      <color theme="1"/>
      <name val="Calibri"/>
      <scheme val="minor"/>
    </font>
    <font>
      <sz val="10"/>
      <color theme="1"/>
      <name val="Times New Roman"/>
    </font>
    <font>
      <sz val="16"/>
      <color theme="1"/>
      <name val="Times New Roman"/>
    </font>
    <font>
      <b/>
      <sz val="16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8"/>
      <color theme="1"/>
      <name val="Times New Roman"/>
    </font>
    <font>
      <i/>
      <sz val="12"/>
      <color theme="1"/>
      <name val="Times New Roman"/>
    </font>
    <font>
      <b/>
      <sz val="8"/>
      <color theme="1"/>
      <name val="Times New Roman"/>
    </font>
    <font>
      <b/>
      <sz val="7"/>
      <color theme="1"/>
      <name val="Times New Roman"/>
    </font>
    <font>
      <sz val="7"/>
      <color theme="1"/>
      <name val="Times New Roman"/>
    </font>
    <font>
      <b/>
      <sz val="9"/>
      <color theme="1"/>
      <name val="Times New Roman"/>
    </font>
    <font>
      <sz val="11"/>
      <name val="Calibri"/>
    </font>
    <font>
      <b/>
      <u/>
      <sz val="10"/>
      <color theme="1"/>
      <name val="Times New Roman"/>
    </font>
    <font>
      <b/>
      <u/>
      <sz val="10"/>
      <color theme="1"/>
      <name val="Times New Roman"/>
    </font>
    <font>
      <sz val="10"/>
      <color theme="7"/>
      <name val="Times New Roman"/>
    </font>
    <font>
      <sz val="10"/>
      <color rgb="FF000000"/>
      <name val="Times New Roman"/>
    </font>
    <font>
      <sz val="10"/>
      <color rgb="FFFFFFFF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u/>
      <sz val="10"/>
      <color theme="1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b/>
      <sz val="10"/>
      <color rgb="FFFF0000"/>
      <name val="Times New Roman"/>
    </font>
    <font>
      <b/>
      <u/>
      <sz val="10"/>
      <color theme="1"/>
      <name val="Times New Roman"/>
    </font>
    <font>
      <strike/>
      <sz val="10"/>
      <color theme="1"/>
      <name val="Times New Roman"/>
    </font>
    <font>
      <b/>
      <strike/>
      <sz val="10"/>
      <color theme="1"/>
      <name val="Times New Roman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7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164" fontId="1" fillId="2" borderId="18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2" fontId="1" fillId="0" borderId="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right" vertical="center"/>
    </xf>
    <xf numFmtId="0" fontId="12" fillId="2" borderId="28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left" vertical="center"/>
    </xf>
    <xf numFmtId="164" fontId="1" fillId="2" borderId="21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7" fillId="2" borderId="18" xfId="0" applyFont="1" applyFill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165" fontId="4" fillId="2" borderId="21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2" fontId="1" fillId="0" borderId="0" xfId="0" applyNumberFormat="1" applyFont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1" fontId="1" fillId="2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" fillId="0" borderId="18" xfId="0" applyFont="1" applyBorder="1" applyAlignment="1">
      <alignment vertical="center"/>
    </xf>
    <xf numFmtId="166" fontId="18" fillId="2" borderId="5" xfId="0" applyNumberFormat="1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19" fillId="4" borderId="18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right"/>
    </xf>
    <xf numFmtId="0" fontId="20" fillId="4" borderId="20" xfId="0" applyFont="1" applyFill="1" applyBorder="1"/>
    <xf numFmtId="164" fontId="19" fillId="4" borderId="18" xfId="0" applyNumberFormat="1" applyFont="1" applyFill="1" applyBorder="1" applyAlignment="1">
      <alignment horizontal="center"/>
    </xf>
    <xf numFmtId="0" fontId="7" fillId="4" borderId="18" xfId="0" applyFont="1" applyFill="1" applyBorder="1"/>
    <xf numFmtId="166" fontId="18" fillId="2" borderId="5" xfId="0" applyNumberFormat="1" applyFont="1" applyFill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2" fontId="1" fillId="0" borderId="31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right" vertical="center"/>
    </xf>
    <xf numFmtId="0" fontId="12" fillId="0" borderId="37" xfId="0" applyFont="1" applyBorder="1" applyAlignment="1">
      <alignment horizontal="left" vertical="center"/>
    </xf>
    <xf numFmtId="0" fontId="12" fillId="0" borderId="36" xfId="0" applyFont="1" applyBorder="1" applyAlignment="1">
      <alignment horizontal="center" vertical="center"/>
    </xf>
    <xf numFmtId="2" fontId="12" fillId="0" borderId="23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2" fontId="12" fillId="0" borderId="36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right" vertical="center"/>
    </xf>
    <xf numFmtId="0" fontId="22" fillId="2" borderId="20" xfId="0" applyFont="1" applyFill="1" applyBorder="1" applyAlignment="1">
      <alignment horizontal="left" vertical="center"/>
    </xf>
    <xf numFmtId="164" fontId="17" fillId="2" borderId="18" xfId="0" applyNumberFormat="1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left" vertical="center"/>
    </xf>
    <xf numFmtId="0" fontId="23" fillId="0" borderId="4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4" fillId="0" borderId="38" xfId="0" applyFont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0" fontId="26" fillId="2" borderId="19" xfId="0" applyFont="1" applyFill="1" applyBorder="1" applyAlignment="1">
      <alignment horizontal="right" vertical="center"/>
    </xf>
    <xf numFmtId="0" fontId="27" fillId="2" borderId="20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2" fontId="32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 vertical="center"/>
    </xf>
    <xf numFmtId="2" fontId="33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2" fontId="32" fillId="0" borderId="18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6" fillId="0" borderId="23" xfId="0" applyFont="1" applyBorder="1" applyAlignment="1">
      <alignment horizontal="center" vertical="center"/>
    </xf>
    <xf numFmtId="0" fontId="28" fillId="0" borderId="0" xfId="0" applyFont="1"/>
    <xf numFmtId="0" fontId="34" fillId="0" borderId="0" xfId="0" applyFont="1" applyAlignment="1">
      <alignment vertical="center"/>
    </xf>
    <xf numFmtId="2" fontId="32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12" fillId="0" borderId="6" xfId="0" applyFont="1" applyBorder="1" applyAlignment="1">
      <alignment horizontal="center" vertical="center"/>
    </xf>
    <xf numFmtId="0" fontId="13" fillId="0" borderId="13" xfId="0" applyFont="1" applyBorder="1"/>
    <xf numFmtId="0" fontId="12" fillId="0" borderId="7" xfId="0" applyFont="1" applyBorder="1" applyAlignment="1">
      <alignment horizontal="center" vertical="center"/>
    </xf>
    <xf numFmtId="0" fontId="13" fillId="0" borderId="14" xfId="0" applyFont="1" applyBorder="1"/>
    <xf numFmtId="0" fontId="12" fillId="0" borderId="8" xfId="0" applyFont="1" applyBorder="1" applyAlignment="1">
      <alignment horizontal="right" vertical="center"/>
    </xf>
    <xf numFmtId="0" fontId="13" fillId="0" borderId="15" xfId="0" applyFont="1" applyBorder="1"/>
    <xf numFmtId="0" fontId="12" fillId="0" borderId="9" xfId="0" applyFont="1" applyBorder="1" applyAlignment="1">
      <alignment horizontal="left" vertical="center"/>
    </xf>
    <xf numFmtId="0" fontId="13" fillId="0" borderId="16" xfId="0" applyFont="1" applyBorder="1"/>
    <xf numFmtId="0" fontId="12" fillId="0" borderId="10" xfId="0" applyFont="1" applyBorder="1" applyAlignment="1">
      <alignment horizontal="center" vertical="center"/>
    </xf>
    <xf numFmtId="0" fontId="13" fillId="0" borderId="11" xfId="0" applyFont="1" applyBorder="1"/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0" fontId="13" fillId="0" borderId="17" xfId="0" applyFont="1" applyBorder="1"/>
    <xf numFmtId="0" fontId="5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13" fillId="0" borderId="32" xfId="0" applyFont="1" applyBorder="1"/>
    <xf numFmtId="2" fontId="9" fillId="0" borderId="33" xfId="0" applyNumberFormat="1" applyFont="1" applyBorder="1" applyAlignment="1">
      <alignment horizontal="center" vertical="center"/>
    </xf>
    <xf numFmtId="0" fontId="13" fillId="0" borderId="34" xfId="0" applyFont="1" applyBorder="1"/>
    <xf numFmtId="0" fontId="13" fillId="0" borderId="35" xfId="0" applyFont="1" applyBorder="1"/>
    <xf numFmtId="0" fontId="12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000"/>
  <sheetViews>
    <sheetView tabSelected="1" topLeftCell="C1" workbookViewId="0">
      <selection activeCell="D42" sqref="D42"/>
    </sheetView>
  </sheetViews>
  <sheetFormatPr defaultColWidth="14.44140625" defaultRowHeight="15" customHeight="1" x14ac:dyDescent="0.3"/>
  <cols>
    <col min="1" max="1" width="4.44140625" customWidth="1"/>
    <col min="2" max="2" width="0.5546875" customWidth="1"/>
    <col min="3" max="3" width="3.6640625" customWidth="1"/>
    <col min="4" max="14" width="5.6640625" customWidth="1"/>
    <col min="15" max="15" width="6.6640625" customWidth="1"/>
    <col min="16" max="25" width="5.6640625" customWidth="1"/>
    <col min="26" max="26" width="9.109375" customWidth="1"/>
  </cols>
  <sheetData>
    <row r="1" spans="1:26" ht="12.7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6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6" ht="12.75" customHeight="1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6" ht="12.75" customHeight="1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6" ht="12.75" customHeigh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6" ht="12.75" customHeight="1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6" ht="12.75" customHeight="1" x14ac:dyDescent="0.3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6" ht="12.75" customHeight="1" x14ac:dyDescent="0.3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6" ht="12.75" customHeight="1" x14ac:dyDescent="0.3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6" ht="12.75" customHeight="1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6" ht="24" customHeight="1" x14ac:dyDescent="0.3">
      <c r="A11" s="3"/>
      <c r="B11" s="4"/>
      <c r="C11" s="3"/>
      <c r="D11" s="5" t="s"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26" ht="12.75" customHeight="1" x14ac:dyDescent="0.3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6" ht="12.75" customHeight="1" x14ac:dyDescent="0.3">
      <c r="A13" s="1"/>
      <c r="B13" s="2"/>
      <c r="C13" s="1"/>
      <c r="D13" s="5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6" ht="12.75" customHeight="1" x14ac:dyDescent="0.3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6" ht="12.75" customHeight="1" x14ac:dyDescent="0.3">
      <c r="A15" s="1"/>
      <c r="B15" s="2"/>
      <c r="C15" s="1"/>
      <c r="D15" s="6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6" ht="17.25" customHeight="1" x14ac:dyDescent="0.3">
      <c r="A16" s="1"/>
      <c r="B16" s="2"/>
      <c r="C16" s="1"/>
      <c r="D16" s="6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6" ht="4.5" customHeight="1" x14ac:dyDescent="0.3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6" ht="3" customHeight="1" x14ac:dyDescent="0.3">
      <c r="A18" s="7"/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26" ht="4.5" customHeight="1" x14ac:dyDescent="0.3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26" ht="12.75" customHeight="1" x14ac:dyDescent="0.3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26" ht="12.75" customHeight="1" x14ac:dyDescent="0.3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26" ht="12.75" customHeight="1" x14ac:dyDescent="0.3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26" ht="12.75" customHeight="1" x14ac:dyDescent="0.3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26" ht="12.75" customHeight="1" x14ac:dyDescent="0.3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6" ht="12.75" customHeight="1" x14ac:dyDescent="0.3">
      <c r="A25" s="1"/>
      <c r="B25" s="2"/>
      <c r="C25" s="1"/>
      <c r="D25" s="8" t="s">
        <v>1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6" ht="6.75" customHeight="1" x14ac:dyDescent="0.3">
      <c r="A26" s="9"/>
      <c r="B26" s="10"/>
      <c r="C26" s="9"/>
      <c r="D26" s="9"/>
      <c r="E26" s="9"/>
      <c r="F26" s="9"/>
      <c r="G26" s="9"/>
      <c r="H26" s="9"/>
      <c r="I26" s="9"/>
      <c r="J26" s="1"/>
      <c r="K26" s="1"/>
      <c r="L26" s="1"/>
      <c r="M26" s="1"/>
      <c r="N26" s="1"/>
    </row>
    <row r="27" spans="1:26" ht="6.75" customHeight="1" x14ac:dyDescent="0.3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6" ht="12.75" customHeight="1" x14ac:dyDescent="0.3">
      <c r="A28" s="1"/>
      <c r="B28" s="2"/>
      <c r="C28" s="1"/>
      <c r="D28" s="11" t="s">
        <v>2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6" ht="12.75" customHeight="1" x14ac:dyDescent="0.3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6" ht="12.75" customHeight="1" x14ac:dyDescent="0.3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6" ht="12.75" customHeight="1" x14ac:dyDescent="0.3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6" ht="18" customHeight="1" x14ac:dyDescent="0.3">
      <c r="A32" s="1"/>
      <c r="B32" s="2"/>
      <c r="C32" s="1"/>
      <c r="D32" s="1"/>
      <c r="E32" s="12" t="s">
        <v>3</v>
      </c>
      <c r="F32" s="1"/>
      <c r="G32" s="1"/>
      <c r="H32" s="1"/>
      <c r="I32" s="1"/>
      <c r="J32" s="1"/>
      <c r="K32" s="1"/>
      <c r="L32" s="12"/>
      <c r="M32" s="12"/>
      <c r="N32" s="12" t="s">
        <v>4</v>
      </c>
    </row>
    <row r="33" spans="1:26" ht="18" customHeight="1" x14ac:dyDescent="0.3">
      <c r="A33" s="1"/>
      <c r="B33" s="2"/>
      <c r="C33" s="1"/>
      <c r="D33" s="1"/>
      <c r="E33" s="12"/>
      <c r="F33" s="1"/>
      <c r="G33" s="1"/>
      <c r="H33" s="1"/>
      <c r="I33" s="1"/>
      <c r="J33" s="1"/>
      <c r="K33" s="1"/>
      <c r="L33" s="12"/>
      <c r="M33" s="12"/>
      <c r="N33" s="12" t="s">
        <v>5</v>
      </c>
    </row>
    <row r="34" spans="1:26" ht="18" customHeight="1" x14ac:dyDescent="0.3">
      <c r="A34" s="1"/>
      <c r="B34" s="2"/>
      <c r="C34" s="1"/>
      <c r="D34" s="1"/>
      <c r="E34" s="12"/>
      <c r="F34" s="1"/>
      <c r="G34" s="1"/>
      <c r="H34" s="1"/>
      <c r="I34" s="1"/>
      <c r="J34" s="1"/>
      <c r="K34" s="1"/>
      <c r="L34" s="12"/>
      <c r="M34" s="12"/>
      <c r="N34" s="12"/>
    </row>
    <row r="35" spans="1:26" ht="18" customHeight="1" x14ac:dyDescent="0.3">
      <c r="A35" s="1"/>
      <c r="B35" s="2"/>
      <c r="C35" s="1"/>
      <c r="D35" s="1"/>
      <c r="E35" s="12" t="s">
        <v>6</v>
      </c>
      <c r="F35" s="1"/>
      <c r="G35" s="1"/>
      <c r="H35" s="1"/>
      <c r="I35" s="1"/>
      <c r="J35" s="1"/>
      <c r="K35" s="1"/>
      <c r="L35" s="12"/>
      <c r="M35" s="12"/>
      <c r="N35" s="12" t="s">
        <v>7</v>
      </c>
    </row>
  </sheetData>
  <pageMargins left="0.35433070866141736" right="0.35433070866141736" top="0.74803149606299213" bottom="0.78740157480314965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10"/>
  <sheetViews>
    <sheetView topLeftCell="A72" workbookViewId="0">
      <selection activeCell="H72" sqref="H1:H1048576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10.33203125" customWidth="1"/>
    <col min="4" max="4" width="13.33203125" customWidth="1"/>
    <col min="5" max="5" width="11.33203125" customWidth="1"/>
    <col min="6" max="6" width="11.88671875" customWidth="1"/>
    <col min="7" max="7" width="15.44140625" customWidth="1"/>
    <col min="8" max="8" width="9.44140625" style="162" customWidth="1"/>
    <col min="9" max="9" width="24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  <c r="J1" s="17"/>
      <c r="K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  <c r="J2" s="17"/>
      <c r="K2" s="17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159"/>
      <c r="I3" s="13"/>
      <c r="J3" s="13"/>
      <c r="K3" s="13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19</v>
      </c>
      <c r="G4" s="26"/>
      <c r="H4" s="182" t="s">
        <v>175</v>
      </c>
      <c r="I4" s="168"/>
      <c r="J4" s="168"/>
      <c r="K4" s="168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9</v>
      </c>
      <c r="F5" s="12"/>
      <c r="G5" s="12"/>
      <c r="H5" s="163"/>
      <c r="I5" s="12"/>
      <c r="J5" s="12"/>
      <c r="K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  <c r="J6" s="29"/>
      <c r="K6" s="29"/>
    </row>
    <row r="7" spans="1:26" ht="12.75" customHeight="1" x14ac:dyDescent="0.3">
      <c r="A7" s="31">
        <v>1</v>
      </c>
      <c r="B7" s="32">
        <v>470</v>
      </c>
      <c r="C7" s="33" t="s">
        <v>273</v>
      </c>
      <c r="D7" s="34" t="s">
        <v>274</v>
      </c>
      <c r="E7" s="35" t="s">
        <v>275</v>
      </c>
      <c r="F7" s="70" t="s">
        <v>71</v>
      </c>
      <c r="G7" s="70" t="s">
        <v>72</v>
      </c>
      <c r="H7" s="157" t="s">
        <v>416</v>
      </c>
      <c r="I7" s="36" t="s">
        <v>139</v>
      </c>
      <c r="J7" s="1"/>
      <c r="K7" s="1"/>
    </row>
    <row r="8" spans="1:26" ht="12.75" customHeight="1" x14ac:dyDescent="0.3">
      <c r="A8" s="31">
        <v>2</v>
      </c>
      <c r="B8" s="32" t="s">
        <v>339</v>
      </c>
      <c r="C8" s="33" t="s">
        <v>340</v>
      </c>
      <c r="D8" s="34" t="s">
        <v>341</v>
      </c>
      <c r="E8" s="35" t="s">
        <v>342</v>
      </c>
      <c r="F8" s="70" t="s">
        <v>216</v>
      </c>
      <c r="G8" s="70" t="s">
        <v>217</v>
      </c>
      <c r="H8" s="157" t="s">
        <v>417</v>
      </c>
      <c r="I8" s="36" t="s">
        <v>218</v>
      </c>
      <c r="J8" s="1"/>
      <c r="K8" s="1"/>
    </row>
    <row r="9" spans="1:26" ht="12.75" customHeight="1" x14ac:dyDescent="0.3">
      <c r="A9" s="31">
        <v>3</v>
      </c>
      <c r="B9" s="32">
        <v>248</v>
      </c>
      <c r="C9" s="33" t="s">
        <v>336</v>
      </c>
      <c r="D9" s="34" t="s">
        <v>337</v>
      </c>
      <c r="E9" s="35" t="s">
        <v>338</v>
      </c>
      <c r="F9" s="70" t="s">
        <v>152</v>
      </c>
      <c r="G9" s="70" t="s">
        <v>153</v>
      </c>
      <c r="H9" s="157" t="s">
        <v>418</v>
      </c>
      <c r="I9" s="36" t="s">
        <v>293</v>
      </c>
      <c r="J9" s="1"/>
      <c r="K9" s="1"/>
    </row>
    <row r="10" spans="1:26" ht="12.75" customHeight="1" x14ac:dyDescent="0.3">
      <c r="A10" s="31">
        <v>4</v>
      </c>
      <c r="B10" s="32">
        <v>245</v>
      </c>
      <c r="C10" s="33" t="s">
        <v>333</v>
      </c>
      <c r="D10" s="34" t="s">
        <v>334</v>
      </c>
      <c r="E10" s="35" t="s">
        <v>335</v>
      </c>
      <c r="F10" s="70" t="s">
        <v>152</v>
      </c>
      <c r="G10" s="70" t="s">
        <v>153</v>
      </c>
      <c r="H10" s="157" t="s">
        <v>419</v>
      </c>
      <c r="I10" s="36" t="s">
        <v>293</v>
      </c>
      <c r="J10" s="1"/>
      <c r="K10" s="1"/>
    </row>
    <row r="11" spans="1:26" ht="12.75" customHeight="1" x14ac:dyDescent="0.3">
      <c r="A11" s="31">
        <v>5</v>
      </c>
      <c r="B11" s="32" t="s">
        <v>328</v>
      </c>
      <c r="C11" s="33" t="s">
        <v>329</v>
      </c>
      <c r="D11" s="34" t="s">
        <v>330</v>
      </c>
      <c r="E11" s="35" t="s">
        <v>331</v>
      </c>
      <c r="F11" s="70" t="s">
        <v>216</v>
      </c>
      <c r="G11" s="70" t="s">
        <v>217</v>
      </c>
      <c r="H11" s="157" t="s">
        <v>420</v>
      </c>
      <c r="I11" s="36" t="s">
        <v>332</v>
      </c>
      <c r="J11" s="1"/>
      <c r="K11" s="1"/>
    </row>
    <row r="12" spans="1:26" ht="12.75" customHeight="1" x14ac:dyDescent="0.3">
      <c r="A12" s="31">
        <v>6</v>
      </c>
      <c r="B12" s="32">
        <v>247</v>
      </c>
      <c r="C12" s="33" t="s">
        <v>35</v>
      </c>
      <c r="D12" s="34" t="s">
        <v>343</v>
      </c>
      <c r="E12" s="35" t="s">
        <v>223</v>
      </c>
      <c r="F12" s="70" t="s">
        <v>152</v>
      </c>
      <c r="G12" s="70" t="s">
        <v>153</v>
      </c>
      <c r="H12" s="157" t="s">
        <v>421</v>
      </c>
      <c r="I12" s="36" t="s">
        <v>293</v>
      </c>
      <c r="J12" s="1"/>
      <c r="K12" s="1"/>
    </row>
    <row r="13" spans="1:26" ht="12.75" customHeight="1" x14ac:dyDescent="0.3">
      <c r="A13" s="12"/>
      <c r="B13" s="12"/>
      <c r="C13" s="6">
        <v>2</v>
      </c>
      <c r="D13" s="44" t="s">
        <v>83</v>
      </c>
      <c r="E13" s="45">
        <v>9</v>
      </c>
      <c r="F13" s="12"/>
      <c r="G13" s="12"/>
      <c r="H13" s="163"/>
      <c r="I13" s="12"/>
      <c r="J13" s="12"/>
      <c r="K13" s="12"/>
    </row>
    <row r="14" spans="1:26" ht="12.75" customHeight="1" x14ac:dyDescent="0.3">
      <c r="A14" s="46" t="s">
        <v>84</v>
      </c>
      <c r="B14" s="47" t="s">
        <v>12</v>
      </c>
      <c r="C14" s="48" t="s">
        <v>13</v>
      </c>
      <c r="D14" s="49" t="s">
        <v>14</v>
      </c>
      <c r="E14" s="47" t="s">
        <v>15</v>
      </c>
      <c r="F14" s="47" t="s">
        <v>16</v>
      </c>
      <c r="G14" s="47" t="s">
        <v>17</v>
      </c>
      <c r="H14" s="161" t="s">
        <v>85</v>
      </c>
      <c r="I14" s="50" t="s">
        <v>21</v>
      </c>
      <c r="J14" s="29"/>
      <c r="K14" s="29"/>
    </row>
    <row r="15" spans="1:26" ht="12.75" customHeight="1" x14ac:dyDescent="0.3">
      <c r="A15" s="31">
        <v>1</v>
      </c>
      <c r="B15" s="32">
        <v>111</v>
      </c>
      <c r="C15" s="33" t="s">
        <v>299</v>
      </c>
      <c r="D15" s="34" t="s">
        <v>326</v>
      </c>
      <c r="E15" s="35" t="s">
        <v>327</v>
      </c>
      <c r="F15" s="70" t="s">
        <v>260</v>
      </c>
      <c r="G15" s="70" t="s">
        <v>261</v>
      </c>
      <c r="H15" s="157" t="s">
        <v>422</v>
      </c>
      <c r="I15" s="36" t="s">
        <v>262</v>
      </c>
      <c r="J15" s="1"/>
      <c r="K15" s="1"/>
    </row>
    <row r="16" spans="1:26" ht="12.75" customHeight="1" x14ac:dyDescent="0.3">
      <c r="A16" s="31">
        <v>2</v>
      </c>
      <c r="B16" s="32">
        <v>53</v>
      </c>
      <c r="C16" s="33" t="s">
        <v>307</v>
      </c>
      <c r="D16" s="34" t="s">
        <v>308</v>
      </c>
      <c r="E16" s="35" t="s">
        <v>309</v>
      </c>
      <c r="F16" s="70" t="s">
        <v>142</v>
      </c>
      <c r="G16" s="70" t="s">
        <v>143</v>
      </c>
      <c r="H16" s="157" t="s">
        <v>423</v>
      </c>
      <c r="I16" s="36" t="s">
        <v>144</v>
      </c>
      <c r="J16" s="1"/>
      <c r="K16" s="1"/>
    </row>
    <row r="17" spans="1:26" ht="12.75" customHeight="1" x14ac:dyDescent="0.3">
      <c r="A17" s="31">
        <v>3</v>
      </c>
      <c r="B17" s="32">
        <v>105</v>
      </c>
      <c r="C17" s="33" t="s">
        <v>203</v>
      </c>
      <c r="D17" s="34" t="s">
        <v>297</v>
      </c>
      <c r="E17" s="35" t="s">
        <v>298</v>
      </c>
      <c r="F17" s="70" t="s">
        <v>270</v>
      </c>
      <c r="G17" s="70" t="s">
        <v>271</v>
      </c>
      <c r="H17" s="157" t="s">
        <v>424</v>
      </c>
      <c r="I17" s="36" t="s">
        <v>272</v>
      </c>
      <c r="J17" s="1"/>
      <c r="K17" s="1"/>
    </row>
    <row r="18" spans="1:26" ht="12.75" customHeight="1" x14ac:dyDescent="0.3">
      <c r="A18" s="31">
        <v>4</v>
      </c>
      <c r="B18" s="32">
        <v>288</v>
      </c>
      <c r="C18" s="33" t="s">
        <v>203</v>
      </c>
      <c r="D18" s="34" t="s">
        <v>301</v>
      </c>
      <c r="E18" s="35">
        <v>41424</v>
      </c>
      <c r="F18" s="70" t="s">
        <v>180</v>
      </c>
      <c r="G18" s="70" t="s">
        <v>181</v>
      </c>
      <c r="H18" s="157" t="s">
        <v>425</v>
      </c>
      <c r="I18" s="36" t="s">
        <v>302</v>
      </c>
      <c r="J18" s="1"/>
      <c r="K18" s="1"/>
    </row>
    <row r="19" spans="1:26" ht="12.75" customHeight="1" x14ac:dyDescent="0.3">
      <c r="A19" s="31">
        <v>5</v>
      </c>
      <c r="B19" s="32">
        <v>550</v>
      </c>
      <c r="C19" s="33" t="s">
        <v>273</v>
      </c>
      <c r="D19" s="34" t="s">
        <v>324</v>
      </c>
      <c r="E19" s="35" t="s">
        <v>325</v>
      </c>
      <c r="F19" s="70" t="s">
        <v>245</v>
      </c>
      <c r="G19" s="70" t="s">
        <v>246</v>
      </c>
      <c r="H19" s="157" t="s">
        <v>426</v>
      </c>
      <c r="I19" s="36" t="s">
        <v>247</v>
      </c>
      <c r="J19" s="1"/>
      <c r="K19" s="1"/>
    </row>
    <row r="20" spans="1:26" ht="12.75" customHeight="1" x14ac:dyDescent="0.3">
      <c r="A20" s="31">
        <v>6</v>
      </c>
      <c r="B20" s="32">
        <v>246</v>
      </c>
      <c r="C20" s="33" t="s">
        <v>68</v>
      </c>
      <c r="D20" s="34" t="s">
        <v>320</v>
      </c>
      <c r="E20" s="35" t="s">
        <v>321</v>
      </c>
      <c r="F20" s="70" t="s">
        <v>152</v>
      </c>
      <c r="G20" s="70" t="s">
        <v>153</v>
      </c>
      <c r="H20" s="157" t="s">
        <v>427</v>
      </c>
      <c r="I20" s="36" t="s">
        <v>293</v>
      </c>
      <c r="J20" s="1"/>
      <c r="K20" s="1"/>
    </row>
    <row r="21" spans="1:26" ht="12.75" customHeight="1" x14ac:dyDescent="0.3">
      <c r="A21" s="12"/>
      <c r="B21" s="12"/>
      <c r="C21" s="6">
        <v>3</v>
      </c>
      <c r="D21" s="44" t="s">
        <v>83</v>
      </c>
      <c r="E21" s="45">
        <v>9</v>
      </c>
      <c r="F21" s="12"/>
      <c r="G21" s="12"/>
      <c r="H21" s="163"/>
      <c r="I21" s="12"/>
      <c r="J21" s="1"/>
    </row>
    <row r="22" spans="1:26" ht="12.75" customHeight="1" x14ac:dyDescent="0.3">
      <c r="A22" s="46" t="s">
        <v>84</v>
      </c>
      <c r="B22" s="47" t="s">
        <v>12</v>
      </c>
      <c r="C22" s="48" t="s">
        <v>13</v>
      </c>
      <c r="D22" s="49" t="s">
        <v>14</v>
      </c>
      <c r="E22" s="47" t="s">
        <v>15</v>
      </c>
      <c r="F22" s="47" t="s">
        <v>16</v>
      </c>
      <c r="G22" s="47" t="s">
        <v>17</v>
      </c>
      <c r="H22" s="161" t="s">
        <v>85</v>
      </c>
      <c r="I22" s="50" t="s">
        <v>21</v>
      </c>
      <c r="J22" s="1"/>
      <c r="K22" s="1"/>
    </row>
    <row r="23" spans="1:26" ht="12.75" customHeight="1" x14ac:dyDescent="0.3">
      <c r="A23" s="31">
        <v>1</v>
      </c>
      <c r="B23" s="74"/>
      <c r="C23" s="75"/>
      <c r="D23" s="76"/>
      <c r="E23" s="77"/>
      <c r="F23" s="78"/>
      <c r="G23" s="78"/>
      <c r="H23" s="157"/>
      <c r="I23" s="81"/>
      <c r="J23" s="1"/>
      <c r="K23" s="1"/>
    </row>
    <row r="24" spans="1:26" ht="12.75" customHeight="1" x14ac:dyDescent="0.3">
      <c r="A24" s="31">
        <v>2</v>
      </c>
      <c r="B24" s="32" t="s">
        <v>313</v>
      </c>
      <c r="C24" s="33" t="s">
        <v>74</v>
      </c>
      <c r="D24" s="34" t="s">
        <v>314</v>
      </c>
      <c r="E24" s="35" t="s">
        <v>315</v>
      </c>
      <c r="F24" s="70" t="s">
        <v>216</v>
      </c>
      <c r="G24" s="70" t="s">
        <v>217</v>
      </c>
      <c r="H24" s="157" t="s">
        <v>428</v>
      </c>
      <c r="I24" s="36" t="s">
        <v>218</v>
      </c>
      <c r="J24" s="1"/>
      <c r="K24" s="1"/>
    </row>
    <row r="25" spans="1:26" ht="12.75" customHeight="1" x14ac:dyDescent="0.3">
      <c r="A25" s="31">
        <v>3</v>
      </c>
      <c r="B25" s="32">
        <v>549</v>
      </c>
      <c r="C25" s="33" t="s">
        <v>299</v>
      </c>
      <c r="D25" s="87" t="s">
        <v>287</v>
      </c>
      <c r="E25" s="35" t="s">
        <v>288</v>
      </c>
      <c r="F25" s="70" t="s">
        <v>245</v>
      </c>
      <c r="G25" s="70" t="s">
        <v>246</v>
      </c>
      <c r="H25" s="157" t="s">
        <v>429</v>
      </c>
      <c r="I25" s="36" t="s">
        <v>247</v>
      </c>
      <c r="J25" s="1"/>
      <c r="K25" s="1"/>
    </row>
    <row r="26" spans="1:26" ht="12.75" customHeight="1" x14ac:dyDescent="0.3">
      <c r="A26" s="31">
        <v>4</v>
      </c>
      <c r="B26" s="32">
        <v>47</v>
      </c>
      <c r="C26" s="33" t="s">
        <v>294</v>
      </c>
      <c r="D26" s="34" t="s">
        <v>295</v>
      </c>
      <c r="E26" s="35" t="s">
        <v>296</v>
      </c>
      <c r="F26" s="70" t="s">
        <v>142</v>
      </c>
      <c r="G26" s="70" t="s">
        <v>143</v>
      </c>
      <c r="H26" s="157" t="s">
        <v>430</v>
      </c>
      <c r="I26" s="36" t="s">
        <v>144</v>
      </c>
      <c r="J26" s="1"/>
      <c r="K26" s="1"/>
    </row>
    <row r="27" spans="1:26" ht="12.75" customHeight="1" x14ac:dyDescent="0.3">
      <c r="A27" s="31">
        <v>5</v>
      </c>
      <c r="B27" s="32">
        <v>68</v>
      </c>
      <c r="C27" s="33" t="s">
        <v>316</v>
      </c>
      <c r="D27" s="34" t="s">
        <v>317</v>
      </c>
      <c r="E27" s="35" t="s">
        <v>318</v>
      </c>
      <c r="F27" s="70" t="s">
        <v>142</v>
      </c>
      <c r="G27" s="70" t="s">
        <v>143</v>
      </c>
      <c r="H27" s="157" t="s">
        <v>431</v>
      </c>
      <c r="I27" s="36" t="s">
        <v>319</v>
      </c>
      <c r="J27" s="1"/>
      <c r="K27" s="1"/>
    </row>
    <row r="28" spans="1:26" ht="12.75" customHeight="1" x14ac:dyDescent="0.3">
      <c r="A28" s="31">
        <v>6</v>
      </c>
      <c r="B28" s="32">
        <v>129</v>
      </c>
      <c r="C28" s="33" t="s">
        <v>310</v>
      </c>
      <c r="D28" s="34" t="s">
        <v>311</v>
      </c>
      <c r="E28" s="35">
        <v>41794</v>
      </c>
      <c r="F28" s="70" t="s">
        <v>61</v>
      </c>
      <c r="G28" s="70" t="s">
        <v>62</v>
      </c>
      <c r="H28" s="157" t="s">
        <v>432</v>
      </c>
      <c r="I28" s="36" t="s">
        <v>312</v>
      </c>
      <c r="J28" s="1"/>
      <c r="K28" s="1"/>
    </row>
    <row r="29" spans="1:26" ht="12.75" customHeight="1" x14ac:dyDescent="0.3">
      <c r="A29" s="12"/>
      <c r="B29" s="12"/>
      <c r="C29" s="6">
        <v>4</v>
      </c>
      <c r="D29" s="44" t="s">
        <v>83</v>
      </c>
      <c r="E29" s="45">
        <v>9</v>
      </c>
      <c r="F29" s="12"/>
      <c r="G29" s="12"/>
      <c r="H29" s="163"/>
      <c r="I29" s="12"/>
      <c r="J29" s="1"/>
      <c r="K29" s="1"/>
    </row>
    <row r="30" spans="1:26" ht="12.75" customHeight="1" x14ac:dyDescent="0.3">
      <c r="A30" s="46" t="s">
        <v>84</v>
      </c>
      <c r="B30" s="47" t="s">
        <v>12</v>
      </c>
      <c r="C30" s="48" t="s">
        <v>13</v>
      </c>
      <c r="D30" s="49" t="s">
        <v>14</v>
      </c>
      <c r="E30" s="47" t="s">
        <v>15</v>
      </c>
      <c r="F30" s="47" t="s">
        <v>16</v>
      </c>
      <c r="G30" s="47" t="s">
        <v>17</v>
      </c>
      <c r="H30" s="161" t="s">
        <v>85</v>
      </c>
      <c r="I30" s="50" t="s">
        <v>21</v>
      </c>
      <c r="J30" s="1"/>
      <c r="K30" s="1"/>
    </row>
    <row r="31" spans="1:26" ht="12.75" customHeight="1" x14ac:dyDescent="0.3">
      <c r="A31" s="31">
        <v>1</v>
      </c>
      <c r="B31" s="32"/>
      <c r="C31" s="33"/>
      <c r="D31" s="34"/>
      <c r="E31" s="35"/>
      <c r="F31" s="70"/>
      <c r="G31" s="70"/>
      <c r="H31" s="157"/>
      <c r="I31" s="36"/>
      <c r="J31" s="1"/>
      <c r="K31" s="1"/>
    </row>
    <row r="32" spans="1:26" ht="12.75" customHeight="1" x14ac:dyDescent="0.3">
      <c r="A32" s="31">
        <v>2</v>
      </c>
      <c r="B32" s="32">
        <v>229</v>
      </c>
      <c r="C32" s="33" t="s">
        <v>273</v>
      </c>
      <c r="D32" s="34" t="s">
        <v>279</v>
      </c>
      <c r="E32" s="35" t="s">
        <v>280</v>
      </c>
      <c r="F32" s="70" t="s">
        <v>281</v>
      </c>
      <c r="G32" s="70" t="s">
        <v>282</v>
      </c>
      <c r="H32" s="157" t="s">
        <v>433</v>
      </c>
      <c r="I32" s="36" t="s">
        <v>283</v>
      </c>
      <c r="J32" s="1"/>
      <c r="K32" s="1"/>
    </row>
    <row r="33" spans="1:26" ht="12.75" customHeight="1" x14ac:dyDescent="0.3">
      <c r="A33" s="31">
        <v>3</v>
      </c>
      <c r="B33" s="32">
        <v>235</v>
      </c>
      <c r="C33" s="33" t="s">
        <v>303</v>
      </c>
      <c r="D33" s="34" t="s">
        <v>304</v>
      </c>
      <c r="E33" s="35" t="s">
        <v>305</v>
      </c>
      <c r="F33" s="70" t="s">
        <v>281</v>
      </c>
      <c r="G33" s="70" t="s">
        <v>282</v>
      </c>
      <c r="H33" s="157" t="s">
        <v>434</v>
      </c>
      <c r="I33" s="36" t="s">
        <v>306</v>
      </c>
      <c r="J33" s="1"/>
      <c r="K33" s="1"/>
    </row>
    <row r="34" spans="1:26" ht="12.75" customHeight="1" x14ac:dyDescent="0.3">
      <c r="A34" s="31">
        <v>4</v>
      </c>
      <c r="B34" s="32">
        <v>110</v>
      </c>
      <c r="C34" s="33" t="s">
        <v>276</v>
      </c>
      <c r="D34" s="34" t="s">
        <v>277</v>
      </c>
      <c r="E34" s="35" t="s">
        <v>278</v>
      </c>
      <c r="F34" s="70" t="s">
        <v>270</v>
      </c>
      <c r="G34" s="70" t="s">
        <v>271</v>
      </c>
      <c r="H34" s="157" t="s">
        <v>435</v>
      </c>
      <c r="I34" s="36" t="s">
        <v>272</v>
      </c>
      <c r="J34" s="1"/>
      <c r="K34" s="1"/>
    </row>
    <row r="35" spans="1:26" ht="12.75" customHeight="1" x14ac:dyDescent="0.3">
      <c r="A35" s="31">
        <v>5</v>
      </c>
      <c r="B35" s="32">
        <v>547</v>
      </c>
      <c r="C35" s="33" t="s">
        <v>187</v>
      </c>
      <c r="D35" s="87" t="s">
        <v>287</v>
      </c>
      <c r="E35" s="35" t="s">
        <v>288</v>
      </c>
      <c r="F35" s="70" t="s">
        <v>245</v>
      </c>
      <c r="G35" s="70" t="s">
        <v>246</v>
      </c>
      <c r="H35" s="157" t="s">
        <v>289</v>
      </c>
      <c r="I35" s="36" t="s">
        <v>247</v>
      </c>
      <c r="J35" s="1"/>
      <c r="K35" s="1"/>
    </row>
    <row r="36" spans="1:26" ht="12.75" customHeight="1" x14ac:dyDescent="0.3">
      <c r="A36" s="31">
        <v>6</v>
      </c>
      <c r="B36" s="32">
        <v>46</v>
      </c>
      <c r="C36" s="33" t="s">
        <v>219</v>
      </c>
      <c r="D36" s="34" t="s">
        <v>322</v>
      </c>
      <c r="E36" s="35" t="s">
        <v>323</v>
      </c>
      <c r="F36" s="70" t="s">
        <v>142</v>
      </c>
      <c r="G36" s="70" t="s">
        <v>143</v>
      </c>
      <c r="H36" s="157" t="s">
        <v>436</v>
      </c>
      <c r="I36" s="36" t="s">
        <v>144</v>
      </c>
      <c r="J36" s="1"/>
      <c r="K36" s="1"/>
    </row>
    <row r="37" spans="1:26" ht="12.75" customHeight="1" x14ac:dyDescent="0.3">
      <c r="A37" s="12"/>
      <c r="B37" s="12"/>
      <c r="C37" s="6">
        <v>5</v>
      </c>
      <c r="D37" s="44" t="s">
        <v>83</v>
      </c>
      <c r="E37" s="45">
        <v>9</v>
      </c>
      <c r="F37" s="12"/>
      <c r="G37" s="12"/>
      <c r="H37" s="163"/>
      <c r="I37" s="12"/>
      <c r="J37" s="1"/>
      <c r="K37" s="1"/>
    </row>
    <row r="38" spans="1:26" ht="12.75" customHeight="1" x14ac:dyDescent="0.3">
      <c r="A38" s="46" t="s">
        <v>84</v>
      </c>
      <c r="B38" s="47" t="s">
        <v>12</v>
      </c>
      <c r="C38" s="48" t="s">
        <v>13</v>
      </c>
      <c r="D38" s="49" t="s">
        <v>14</v>
      </c>
      <c r="E38" s="47" t="s">
        <v>15</v>
      </c>
      <c r="F38" s="47" t="s">
        <v>16</v>
      </c>
      <c r="G38" s="47" t="s">
        <v>17</v>
      </c>
      <c r="H38" s="161" t="s">
        <v>85</v>
      </c>
      <c r="I38" s="50" t="s">
        <v>21</v>
      </c>
      <c r="J38" s="1"/>
      <c r="K38" s="1"/>
    </row>
    <row r="39" spans="1:26" ht="12.75" customHeight="1" x14ac:dyDescent="0.3">
      <c r="A39" s="31">
        <v>1</v>
      </c>
      <c r="B39" s="32"/>
      <c r="C39" s="33"/>
      <c r="D39" s="34"/>
      <c r="E39" s="35"/>
      <c r="F39" s="70"/>
      <c r="G39" s="70"/>
      <c r="H39" s="157"/>
      <c r="I39" s="36"/>
      <c r="J39" s="1"/>
      <c r="K39" s="1"/>
    </row>
    <row r="40" spans="1:26" ht="12.75" customHeight="1" x14ac:dyDescent="0.3">
      <c r="A40" s="31">
        <v>2</v>
      </c>
      <c r="B40" s="32">
        <v>106</v>
      </c>
      <c r="C40" s="33" t="s">
        <v>284</v>
      </c>
      <c r="D40" s="34" t="s">
        <v>285</v>
      </c>
      <c r="E40" s="35" t="s">
        <v>286</v>
      </c>
      <c r="F40" s="70" t="s">
        <v>270</v>
      </c>
      <c r="G40" s="70" t="s">
        <v>271</v>
      </c>
      <c r="H40" s="157" t="s">
        <v>437</v>
      </c>
      <c r="I40" s="36" t="s">
        <v>272</v>
      </c>
      <c r="J40" s="1"/>
      <c r="K40" s="1"/>
    </row>
    <row r="41" spans="1:26" ht="12.75" customHeight="1" x14ac:dyDescent="0.3">
      <c r="A41" s="31">
        <v>3</v>
      </c>
      <c r="B41" s="32">
        <v>492</v>
      </c>
      <c r="C41" s="33" t="s">
        <v>254</v>
      </c>
      <c r="D41" s="34" t="s">
        <v>255</v>
      </c>
      <c r="E41" s="35" t="s">
        <v>256</v>
      </c>
      <c r="F41" s="70" t="s">
        <v>27</v>
      </c>
      <c r="G41" s="70" t="s">
        <v>28</v>
      </c>
      <c r="H41" s="157" t="s">
        <v>438</v>
      </c>
      <c r="I41" s="36" t="s">
        <v>257</v>
      </c>
      <c r="J41" s="1"/>
      <c r="K41" s="1"/>
    </row>
    <row r="42" spans="1:26" ht="12.75" customHeight="1" x14ac:dyDescent="0.3">
      <c r="A42" s="31">
        <v>4</v>
      </c>
      <c r="B42" s="32">
        <v>120</v>
      </c>
      <c r="C42" s="33" t="s">
        <v>177</v>
      </c>
      <c r="D42" s="34" t="s">
        <v>263</v>
      </c>
      <c r="E42" s="35">
        <v>41315</v>
      </c>
      <c r="F42" s="70" t="s">
        <v>264</v>
      </c>
      <c r="G42" s="70" t="s">
        <v>265</v>
      </c>
      <c r="H42" s="157" t="s">
        <v>439</v>
      </c>
      <c r="I42" s="36" t="s">
        <v>266</v>
      </c>
      <c r="J42" s="1"/>
      <c r="K42" s="1"/>
    </row>
    <row r="43" spans="1:26" ht="12.75" customHeight="1" x14ac:dyDescent="0.3">
      <c r="A43" s="31">
        <v>5</v>
      </c>
      <c r="B43" s="32">
        <v>249</v>
      </c>
      <c r="C43" s="33" t="s">
        <v>290</v>
      </c>
      <c r="D43" s="34" t="s">
        <v>291</v>
      </c>
      <c r="E43" s="35" t="s">
        <v>292</v>
      </c>
      <c r="F43" s="70" t="s">
        <v>152</v>
      </c>
      <c r="G43" s="70" t="s">
        <v>153</v>
      </c>
      <c r="H43" s="157" t="s">
        <v>440</v>
      </c>
      <c r="I43" s="36" t="s">
        <v>293</v>
      </c>
      <c r="J43" s="1"/>
      <c r="K43" s="1"/>
    </row>
    <row r="44" spans="1:26" ht="12.75" customHeight="1" x14ac:dyDescent="0.3">
      <c r="A44" s="31">
        <v>6</v>
      </c>
      <c r="B44" s="32">
        <v>109</v>
      </c>
      <c r="C44" s="33" t="s">
        <v>267</v>
      </c>
      <c r="D44" s="34" t="s">
        <v>268</v>
      </c>
      <c r="E44" s="35" t="s">
        <v>269</v>
      </c>
      <c r="F44" s="70" t="s">
        <v>270</v>
      </c>
      <c r="G44" s="70" t="s">
        <v>271</v>
      </c>
      <c r="H44" s="157" t="s">
        <v>441</v>
      </c>
      <c r="I44" s="36" t="s">
        <v>272</v>
      </c>
      <c r="J44" s="1"/>
      <c r="K44" s="1"/>
    </row>
    <row r="45" spans="1:26" ht="12.75" customHeight="1" x14ac:dyDescent="0.3">
      <c r="A45" s="12"/>
      <c r="B45" s="12"/>
      <c r="C45" s="6"/>
      <c r="D45" s="44"/>
      <c r="E45" s="45"/>
      <c r="F45" s="12"/>
      <c r="G45" s="12"/>
      <c r="H45" s="163"/>
      <c r="I45" s="12"/>
      <c r="J45" s="1"/>
      <c r="K45" s="1"/>
    </row>
    <row r="46" spans="1:26" ht="12.75" customHeight="1" x14ac:dyDescent="0.3">
      <c r="A46" s="12"/>
      <c r="B46" s="12"/>
      <c r="C46" s="6"/>
      <c r="D46" s="44"/>
      <c r="E46" s="45"/>
      <c r="F46" s="12"/>
      <c r="G46" s="12"/>
      <c r="H46" s="163"/>
      <c r="I46" s="12"/>
      <c r="J46" s="1"/>
      <c r="K46" s="1"/>
    </row>
    <row r="47" spans="1:26" ht="12.75" customHeight="1" x14ac:dyDescent="0.3">
      <c r="A47" s="12"/>
      <c r="B47" s="12"/>
      <c r="C47" s="6"/>
      <c r="D47" s="44"/>
      <c r="E47" s="45"/>
      <c r="F47" s="12"/>
      <c r="G47" s="12"/>
      <c r="H47" s="163"/>
      <c r="I47" s="12"/>
      <c r="J47" s="1"/>
      <c r="K47" s="1"/>
    </row>
    <row r="48" spans="1:26" ht="12.75" customHeight="1" x14ac:dyDescent="0.3">
      <c r="A48" s="12"/>
      <c r="B48" s="12"/>
      <c r="C48" s="6">
        <v>6</v>
      </c>
      <c r="D48" s="44" t="s">
        <v>83</v>
      </c>
      <c r="E48" s="45">
        <v>9</v>
      </c>
      <c r="F48" s="12"/>
      <c r="G48" s="12"/>
      <c r="H48" s="163"/>
      <c r="I48" s="12"/>
      <c r="J48" s="1"/>
      <c r="K48" s="1"/>
    </row>
    <row r="49" spans="1:26" ht="12.75" customHeight="1" x14ac:dyDescent="0.3">
      <c r="A49" s="46" t="s">
        <v>84</v>
      </c>
      <c r="B49" s="47" t="s">
        <v>12</v>
      </c>
      <c r="C49" s="48" t="s">
        <v>13</v>
      </c>
      <c r="D49" s="49" t="s">
        <v>14</v>
      </c>
      <c r="E49" s="47" t="s">
        <v>15</v>
      </c>
      <c r="F49" s="47" t="s">
        <v>16</v>
      </c>
      <c r="G49" s="47" t="s">
        <v>17</v>
      </c>
      <c r="H49" s="161" t="s">
        <v>85</v>
      </c>
      <c r="I49" s="50" t="s">
        <v>21</v>
      </c>
      <c r="J49" s="1"/>
      <c r="K49" s="1"/>
    </row>
    <row r="50" spans="1:26" ht="12.75" customHeight="1" x14ac:dyDescent="0.3">
      <c r="A50" s="31">
        <v>1</v>
      </c>
      <c r="B50" s="32"/>
      <c r="C50" s="33"/>
      <c r="D50" s="34"/>
      <c r="E50" s="35"/>
      <c r="F50" s="70"/>
      <c r="G50" s="70"/>
      <c r="H50" s="157"/>
      <c r="I50" s="36"/>
      <c r="J50" s="1"/>
      <c r="K50" s="1"/>
    </row>
    <row r="51" spans="1:26" ht="12.75" customHeight="1" x14ac:dyDescent="0.3">
      <c r="A51" s="31">
        <v>2</v>
      </c>
      <c r="B51" s="32">
        <v>112</v>
      </c>
      <c r="C51" s="33" t="s">
        <v>258</v>
      </c>
      <c r="D51" s="34" t="s">
        <v>259</v>
      </c>
      <c r="E51" s="35">
        <v>41564</v>
      </c>
      <c r="F51" s="70" t="s">
        <v>260</v>
      </c>
      <c r="G51" s="70" t="s">
        <v>261</v>
      </c>
      <c r="H51" s="157" t="s">
        <v>442</v>
      </c>
      <c r="I51" s="36" t="s">
        <v>262</v>
      </c>
      <c r="J51" s="1"/>
      <c r="K51" s="1"/>
    </row>
    <row r="52" spans="1:26" ht="12.75" customHeight="1" x14ac:dyDescent="0.3">
      <c r="A52" s="31">
        <v>3</v>
      </c>
      <c r="B52" s="32">
        <v>60</v>
      </c>
      <c r="C52" s="33" t="s">
        <v>238</v>
      </c>
      <c r="D52" s="34" t="s">
        <v>239</v>
      </c>
      <c r="E52" s="35" t="s">
        <v>240</v>
      </c>
      <c r="F52" s="70" t="s">
        <v>142</v>
      </c>
      <c r="G52" s="70" t="s">
        <v>143</v>
      </c>
      <c r="H52" s="157" t="s">
        <v>443</v>
      </c>
      <c r="I52" s="36" t="s">
        <v>241</v>
      </c>
      <c r="J52" s="1"/>
      <c r="K52" s="1"/>
    </row>
    <row r="53" spans="1:26" ht="12.75" customHeight="1" x14ac:dyDescent="0.3">
      <c r="A53" s="31">
        <v>4</v>
      </c>
      <c r="B53" s="32">
        <v>542</v>
      </c>
      <c r="C53" s="33" t="s">
        <v>242</v>
      </c>
      <c r="D53" s="34" t="s">
        <v>243</v>
      </c>
      <c r="E53" s="35" t="s">
        <v>244</v>
      </c>
      <c r="F53" s="70" t="s">
        <v>245</v>
      </c>
      <c r="G53" s="70" t="s">
        <v>246</v>
      </c>
      <c r="H53" s="157" t="s">
        <v>444</v>
      </c>
      <c r="I53" s="36" t="s">
        <v>247</v>
      </c>
      <c r="J53" s="1"/>
      <c r="K53" s="1"/>
    </row>
    <row r="54" spans="1:26" ht="12.75" customHeight="1" x14ac:dyDescent="0.3">
      <c r="A54" s="31">
        <v>5</v>
      </c>
      <c r="B54" s="32" t="s">
        <v>251</v>
      </c>
      <c r="C54" s="33" t="s">
        <v>252</v>
      </c>
      <c r="D54" s="34" t="s">
        <v>253</v>
      </c>
      <c r="E54" s="35">
        <v>41822</v>
      </c>
      <c r="F54" s="70" t="s">
        <v>71</v>
      </c>
      <c r="G54" s="70" t="s">
        <v>72</v>
      </c>
      <c r="H54" s="157" t="s">
        <v>445</v>
      </c>
      <c r="I54" s="36" t="s">
        <v>73</v>
      </c>
      <c r="J54" s="1"/>
      <c r="K54" s="1"/>
    </row>
    <row r="55" spans="1:26" ht="12.75" customHeight="1" x14ac:dyDescent="0.3">
      <c r="A55" s="31">
        <v>6</v>
      </c>
      <c r="B55" s="32">
        <v>125</v>
      </c>
      <c r="C55" s="33" t="s">
        <v>235</v>
      </c>
      <c r="D55" s="34" t="s">
        <v>236</v>
      </c>
      <c r="E55" s="35">
        <v>41559</v>
      </c>
      <c r="F55" s="70" t="s">
        <v>61</v>
      </c>
      <c r="G55" s="70" t="s">
        <v>62</v>
      </c>
      <c r="H55" s="157" t="s">
        <v>446</v>
      </c>
      <c r="I55" s="36" t="s">
        <v>237</v>
      </c>
      <c r="J55" s="1"/>
      <c r="K55" s="1"/>
    </row>
    <row r="56" spans="1:26" ht="12.75" customHeight="1" x14ac:dyDescent="0.3">
      <c r="A56" s="12"/>
      <c r="B56" s="12"/>
      <c r="C56" s="6">
        <v>7</v>
      </c>
      <c r="D56" s="44" t="s">
        <v>83</v>
      </c>
      <c r="E56" s="45">
        <v>9</v>
      </c>
      <c r="F56" s="12"/>
      <c r="G56" s="12"/>
      <c r="H56" s="163"/>
      <c r="I56" s="12"/>
      <c r="J56" s="1"/>
      <c r="K56" s="1"/>
    </row>
    <row r="57" spans="1:26" ht="12.75" customHeight="1" x14ac:dyDescent="0.3">
      <c r="A57" s="46" t="s">
        <v>84</v>
      </c>
      <c r="B57" s="47" t="s">
        <v>12</v>
      </c>
      <c r="C57" s="48" t="s">
        <v>13</v>
      </c>
      <c r="D57" s="49" t="s">
        <v>14</v>
      </c>
      <c r="E57" s="47" t="s">
        <v>15</v>
      </c>
      <c r="F57" s="47" t="s">
        <v>16</v>
      </c>
      <c r="G57" s="47" t="s">
        <v>17</v>
      </c>
      <c r="H57" s="161" t="s">
        <v>85</v>
      </c>
      <c r="I57" s="50" t="s">
        <v>21</v>
      </c>
      <c r="J57" s="1"/>
      <c r="K57" s="1"/>
    </row>
    <row r="58" spans="1:26" ht="12.75" customHeight="1" x14ac:dyDescent="0.3">
      <c r="A58" s="31">
        <v>1</v>
      </c>
      <c r="B58" s="32"/>
      <c r="C58" s="33"/>
      <c r="D58" s="34"/>
      <c r="E58" s="35"/>
      <c r="F58" s="70"/>
      <c r="G58" s="70"/>
      <c r="H58" s="157"/>
      <c r="I58" s="36"/>
      <c r="J58" s="1"/>
      <c r="K58" s="1"/>
    </row>
    <row r="59" spans="1:26" ht="12.75" customHeight="1" x14ac:dyDescent="0.3">
      <c r="A59" s="31">
        <v>2</v>
      </c>
      <c r="B59" s="32">
        <v>445</v>
      </c>
      <c r="C59" s="33" t="s">
        <v>74</v>
      </c>
      <c r="D59" s="34" t="s">
        <v>230</v>
      </c>
      <c r="E59" s="35" t="s">
        <v>231</v>
      </c>
      <c r="F59" s="70" t="s">
        <v>71</v>
      </c>
      <c r="G59" s="70" t="s">
        <v>72</v>
      </c>
      <c r="H59" s="157" t="s">
        <v>447</v>
      </c>
      <c r="I59" s="36" t="s">
        <v>232</v>
      </c>
      <c r="J59" s="1"/>
      <c r="K59" s="1"/>
    </row>
    <row r="60" spans="1:26" ht="12.75" customHeight="1" x14ac:dyDescent="0.3">
      <c r="A60" s="31">
        <v>3</v>
      </c>
      <c r="B60" s="32">
        <v>588</v>
      </c>
      <c r="C60" s="33" t="s">
        <v>203</v>
      </c>
      <c r="D60" s="34" t="s">
        <v>204</v>
      </c>
      <c r="E60" s="35" t="s">
        <v>205</v>
      </c>
      <c r="F60" s="70" t="s">
        <v>206</v>
      </c>
      <c r="G60" s="70" t="s">
        <v>207</v>
      </c>
      <c r="H60" s="157" t="s">
        <v>448</v>
      </c>
      <c r="I60" s="36" t="s">
        <v>208</v>
      </c>
      <c r="J60" s="1"/>
      <c r="K60" s="1"/>
    </row>
    <row r="61" spans="1:26" ht="12.75" customHeight="1" x14ac:dyDescent="0.3">
      <c r="A61" s="31">
        <v>4</v>
      </c>
      <c r="B61" s="32">
        <v>444</v>
      </c>
      <c r="C61" s="33" t="s">
        <v>48</v>
      </c>
      <c r="D61" s="34" t="s">
        <v>233</v>
      </c>
      <c r="E61" s="35" t="s">
        <v>234</v>
      </c>
      <c r="F61" s="70" t="s">
        <v>71</v>
      </c>
      <c r="G61" s="70" t="s">
        <v>72</v>
      </c>
      <c r="H61" s="157" t="s">
        <v>449</v>
      </c>
      <c r="I61" s="36" t="s">
        <v>232</v>
      </c>
      <c r="J61" s="1"/>
      <c r="K61" s="1"/>
    </row>
    <row r="62" spans="1:26" ht="12.75" customHeight="1" x14ac:dyDescent="0.3">
      <c r="A62" s="31">
        <v>5</v>
      </c>
      <c r="B62" s="32">
        <v>541</v>
      </c>
      <c r="C62" s="33" t="s">
        <v>248</v>
      </c>
      <c r="D62" s="34" t="s">
        <v>249</v>
      </c>
      <c r="E62" s="35" t="s">
        <v>250</v>
      </c>
      <c r="F62" s="70" t="s">
        <v>245</v>
      </c>
      <c r="G62" s="70" t="s">
        <v>246</v>
      </c>
      <c r="H62" s="157" t="s">
        <v>450</v>
      </c>
      <c r="I62" s="36" t="s">
        <v>247</v>
      </c>
      <c r="J62" s="1"/>
      <c r="K62" s="1"/>
    </row>
    <row r="63" spans="1:26" ht="12.75" customHeight="1" x14ac:dyDescent="0.3">
      <c r="A63" s="31">
        <v>6</v>
      </c>
      <c r="B63" s="32" t="s">
        <v>225</v>
      </c>
      <c r="C63" s="33" t="s">
        <v>226</v>
      </c>
      <c r="D63" s="34" t="s">
        <v>227</v>
      </c>
      <c r="E63" s="35" t="s">
        <v>228</v>
      </c>
      <c r="F63" s="70" t="s">
        <v>216</v>
      </c>
      <c r="G63" s="70" t="s">
        <v>217</v>
      </c>
      <c r="H63" s="157" t="s">
        <v>451</v>
      </c>
      <c r="I63" s="36" t="s">
        <v>229</v>
      </c>
      <c r="J63" s="1"/>
      <c r="K63" s="1"/>
    </row>
    <row r="64" spans="1:26" ht="12.75" customHeight="1" x14ac:dyDescent="0.3">
      <c r="A64" s="12"/>
      <c r="B64" s="12"/>
      <c r="C64" s="6">
        <v>8</v>
      </c>
      <c r="D64" s="44" t="s">
        <v>83</v>
      </c>
      <c r="E64" s="45">
        <v>9</v>
      </c>
      <c r="F64" s="12"/>
      <c r="G64" s="12"/>
      <c r="H64" s="163"/>
      <c r="I64" s="12"/>
      <c r="J64" s="1"/>
      <c r="K64" s="1"/>
    </row>
    <row r="65" spans="1:26" ht="12.75" customHeight="1" x14ac:dyDescent="0.3">
      <c r="A65" s="46" t="s">
        <v>84</v>
      </c>
      <c r="B65" s="47" t="s">
        <v>12</v>
      </c>
      <c r="C65" s="48" t="s">
        <v>13</v>
      </c>
      <c r="D65" s="49" t="s">
        <v>14</v>
      </c>
      <c r="E65" s="47" t="s">
        <v>15</v>
      </c>
      <c r="F65" s="47" t="s">
        <v>16</v>
      </c>
      <c r="G65" s="47" t="s">
        <v>17</v>
      </c>
      <c r="H65" s="161" t="s">
        <v>85</v>
      </c>
      <c r="I65" s="50" t="s">
        <v>21</v>
      </c>
      <c r="J65" s="1"/>
      <c r="K65" s="1"/>
    </row>
    <row r="66" spans="1:26" ht="12.75" customHeight="1" x14ac:dyDescent="0.3">
      <c r="A66" s="31">
        <v>1</v>
      </c>
      <c r="B66" s="32">
        <v>491</v>
      </c>
      <c r="C66" s="33" t="s">
        <v>213</v>
      </c>
      <c r="D66" s="34" t="s">
        <v>222</v>
      </c>
      <c r="E66" s="35" t="s">
        <v>223</v>
      </c>
      <c r="F66" s="70" t="s">
        <v>27</v>
      </c>
      <c r="G66" s="70" t="s">
        <v>28</v>
      </c>
      <c r="H66" s="157" t="s">
        <v>452</v>
      </c>
      <c r="I66" s="36" t="s">
        <v>224</v>
      </c>
      <c r="J66" s="1"/>
      <c r="K66" s="1"/>
    </row>
    <row r="67" spans="1:26" ht="12.75" customHeight="1" x14ac:dyDescent="0.3">
      <c r="A67" s="31">
        <v>2</v>
      </c>
      <c r="B67" s="32">
        <v>219</v>
      </c>
      <c r="C67" s="33" t="s">
        <v>64</v>
      </c>
      <c r="D67" s="34" t="s">
        <v>190</v>
      </c>
      <c r="E67" s="35" t="s">
        <v>191</v>
      </c>
      <c r="F67" s="70" t="s">
        <v>40</v>
      </c>
      <c r="G67" s="70" t="s">
        <v>41</v>
      </c>
      <c r="H67" s="157" t="s">
        <v>453</v>
      </c>
      <c r="I67" s="36" t="s">
        <v>192</v>
      </c>
      <c r="J67" s="1"/>
      <c r="K67" s="1"/>
    </row>
    <row r="68" spans="1:26" ht="12.75" customHeight="1" x14ac:dyDescent="0.3">
      <c r="A68" s="31">
        <v>3</v>
      </c>
      <c r="B68" s="32">
        <v>144</v>
      </c>
      <c r="C68" s="33" t="s">
        <v>200</v>
      </c>
      <c r="D68" s="34" t="s">
        <v>201</v>
      </c>
      <c r="E68" s="35">
        <v>41445</v>
      </c>
      <c r="F68" s="70" t="s">
        <v>32</v>
      </c>
      <c r="G68" s="70" t="s">
        <v>33</v>
      </c>
      <c r="H68" s="157" t="s">
        <v>454</v>
      </c>
      <c r="I68" s="36" t="s">
        <v>202</v>
      </c>
      <c r="J68" s="1"/>
      <c r="K68" s="1"/>
    </row>
    <row r="69" spans="1:26" ht="12.75" customHeight="1" x14ac:dyDescent="0.3">
      <c r="A69" s="31">
        <v>4</v>
      </c>
      <c r="B69" s="32" t="s">
        <v>212</v>
      </c>
      <c r="C69" s="33" t="s">
        <v>213</v>
      </c>
      <c r="D69" s="34" t="s">
        <v>214</v>
      </c>
      <c r="E69" s="35" t="s">
        <v>215</v>
      </c>
      <c r="F69" s="70" t="s">
        <v>216</v>
      </c>
      <c r="G69" s="70" t="s">
        <v>217</v>
      </c>
      <c r="H69" s="157" t="s">
        <v>455</v>
      </c>
      <c r="I69" s="36" t="s">
        <v>218</v>
      </c>
      <c r="J69" s="1"/>
      <c r="K69" s="1"/>
    </row>
    <row r="70" spans="1:26" ht="12.75" customHeight="1" x14ac:dyDescent="0.3">
      <c r="A70" s="31">
        <v>5</v>
      </c>
      <c r="B70" s="32">
        <v>205</v>
      </c>
      <c r="C70" s="33" t="s">
        <v>196</v>
      </c>
      <c r="D70" s="34" t="s">
        <v>197</v>
      </c>
      <c r="E70" s="35" t="s">
        <v>198</v>
      </c>
      <c r="F70" s="70" t="s">
        <v>40</v>
      </c>
      <c r="G70" s="70" t="s">
        <v>41</v>
      </c>
      <c r="H70" s="157" t="s">
        <v>456</v>
      </c>
      <c r="I70" s="36" t="s">
        <v>199</v>
      </c>
      <c r="J70" s="1"/>
      <c r="K70" s="1"/>
    </row>
    <row r="71" spans="1:26" ht="12.75" customHeight="1" x14ac:dyDescent="0.3">
      <c r="A71" s="31">
        <v>6</v>
      </c>
      <c r="B71" s="32">
        <v>587</v>
      </c>
      <c r="C71" s="33" t="s">
        <v>219</v>
      </c>
      <c r="D71" s="34" t="s">
        <v>220</v>
      </c>
      <c r="E71" s="35" t="s">
        <v>221</v>
      </c>
      <c r="F71" s="70" t="s">
        <v>206</v>
      </c>
      <c r="G71" s="70" t="s">
        <v>207</v>
      </c>
      <c r="H71" s="157" t="s">
        <v>457</v>
      </c>
      <c r="I71" s="36" t="s">
        <v>208</v>
      </c>
      <c r="J71" s="1"/>
      <c r="K71" s="1"/>
    </row>
    <row r="72" spans="1:26" ht="12.75" customHeight="1" x14ac:dyDescent="0.3">
      <c r="A72" s="12"/>
      <c r="B72" s="12"/>
      <c r="C72" s="6">
        <v>9</v>
      </c>
      <c r="D72" s="44" t="s">
        <v>83</v>
      </c>
      <c r="E72" s="45">
        <v>9</v>
      </c>
      <c r="F72" s="12"/>
      <c r="G72" s="12"/>
      <c r="H72" s="163"/>
      <c r="I72" s="12"/>
      <c r="J72" s="1"/>
      <c r="K72" s="1"/>
    </row>
    <row r="73" spans="1:26" ht="12.75" customHeight="1" x14ac:dyDescent="0.3">
      <c r="A73" s="46" t="s">
        <v>84</v>
      </c>
      <c r="B73" s="47" t="s">
        <v>12</v>
      </c>
      <c r="C73" s="48" t="s">
        <v>13</v>
      </c>
      <c r="D73" s="49" t="s">
        <v>14</v>
      </c>
      <c r="E73" s="47" t="s">
        <v>15</v>
      </c>
      <c r="F73" s="47" t="s">
        <v>16</v>
      </c>
      <c r="G73" s="47" t="s">
        <v>17</v>
      </c>
      <c r="H73" s="161" t="s">
        <v>85</v>
      </c>
      <c r="I73" s="50" t="s">
        <v>21</v>
      </c>
      <c r="J73" s="1"/>
      <c r="K73" s="1"/>
    </row>
    <row r="74" spans="1:26" ht="12.75" customHeight="1" x14ac:dyDescent="0.3">
      <c r="A74" s="31">
        <v>1</v>
      </c>
      <c r="B74" s="32">
        <v>225</v>
      </c>
      <c r="C74" s="33" t="s">
        <v>193</v>
      </c>
      <c r="D74" s="34" t="s">
        <v>194</v>
      </c>
      <c r="E74" s="35">
        <v>41361</v>
      </c>
      <c r="F74" s="70" t="s">
        <v>40</v>
      </c>
      <c r="G74" s="70" t="s">
        <v>41</v>
      </c>
      <c r="H74" s="157" t="s">
        <v>458</v>
      </c>
      <c r="I74" s="36" t="s">
        <v>195</v>
      </c>
      <c r="J74" s="1"/>
      <c r="K74" s="1"/>
    </row>
    <row r="75" spans="1:26" ht="12.75" customHeight="1" x14ac:dyDescent="0.3">
      <c r="A75" s="31">
        <v>2</v>
      </c>
      <c r="B75" s="32">
        <v>224</v>
      </c>
      <c r="C75" s="33" t="s">
        <v>183</v>
      </c>
      <c r="D75" s="34" t="s">
        <v>184</v>
      </c>
      <c r="E75" s="35" t="s">
        <v>185</v>
      </c>
      <c r="F75" s="70" t="s">
        <v>40</v>
      </c>
      <c r="G75" s="70" t="s">
        <v>41</v>
      </c>
      <c r="H75" s="157" t="s">
        <v>459</v>
      </c>
      <c r="I75" s="36" t="s">
        <v>186</v>
      </c>
      <c r="J75" s="1"/>
      <c r="K75" s="1"/>
    </row>
    <row r="76" spans="1:26" ht="12.75" customHeight="1" x14ac:dyDescent="0.3">
      <c r="A76" s="31">
        <v>3</v>
      </c>
      <c r="B76" s="32">
        <v>282</v>
      </c>
      <c r="C76" s="33" t="s">
        <v>68</v>
      </c>
      <c r="D76" s="34" t="s">
        <v>179</v>
      </c>
      <c r="E76" s="35">
        <v>41397</v>
      </c>
      <c r="F76" s="70" t="s">
        <v>180</v>
      </c>
      <c r="G76" s="70" t="s">
        <v>181</v>
      </c>
      <c r="H76" s="157" t="s">
        <v>460</v>
      </c>
      <c r="I76" s="36" t="s">
        <v>182</v>
      </c>
      <c r="J76" s="1"/>
      <c r="K76" s="1"/>
    </row>
    <row r="77" spans="1:26" ht="12.75" customHeight="1" x14ac:dyDescent="0.3">
      <c r="A77" s="31">
        <v>4</v>
      </c>
      <c r="B77" s="32">
        <v>173</v>
      </c>
      <c r="C77" s="33" t="s">
        <v>177</v>
      </c>
      <c r="D77" s="34" t="s">
        <v>178</v>
      </c>
      <c r="E77" s="35">
        <v>41789</v>
      </c>
      <c r="F77" s="70" t="s">
        <v>32</v>
      </c>
      <c r="G77" s="70" t="s">
        <v>33</v>
      </c>
      <c r="H77" s="157" t="s">
        <v>461</v>
      </c>
      <c r="I77" s="36" t="s">
        <v>136</v>
      </c>
      <c r="J77" s="1"/>
      <c r="K77" s="1"/>
    </row>
    <row r="78" spans="1:26" ht="12.75" customHeight="1" x14ac:dyDescent="0.3">
      <c r="A78" s="31">
        <v>5</v>
      </c>
      <c r="B78" s="32">
        <v>490</v>
      </c>
      <c r="C78" s="33" t="s">
        <v>187</v>
      </c>
      <c r="D78" s="34" t="s">
        <v>188</v>
      </c>
      <c r="E78" s="35" t="s">
        <v>189</v>
      </c>
      <c r="F78" s="70" t="s">
        <v>27</v>
      </c>
      <c r="G78" s="70" t="s">
        <v>28</v>
      </c>
      <c r="H78" s="157" t="s">
        <v>462</v>
      </c>
      <c r="I78" s="36" t="s">
        <v>50</v>
      </c>
      <c r="J78" s="1"/>
      <c r="K78" s="1"/>
    </row>
    <row r="79" spans="1:26" ht="12.75" customHeight="1" x14ac:dyDescent="0.3">
      <c r="A79" s="31">
        <v>6</v>
      </c>
      <c r="B79" s="32">
        <v>59</v>
      </c>
      <c r="C79" s="33" t="s">
        <v>35</v>
      </c>
      <c r="D79" s="34" t="s">
        <v>209</v>
      </c>
      <c r="E79" s="35" t="s">
        <v>210</v>
      </c>
      <c r="F79" s="70" t="s">
        <v>142</v>
      </c>
      <c r="G79" s="70" t="s">
        <v>143</v>
      </c>
      <c r="H79" s="157" t="s">
        <v>463</v>
      </c>
      <c r="I79" s="36" t="s">
        <v>211</v>
      </c>
      <c r="J79" s="1"/>
      <c r="K79" s="1"/>
    </row>
  </sheetData>
  <mergeCells count="1">
    <mergeCell ref="H4:K4"/>
  </mergeCells>
  <printOptions horizontalCentered="1"/>
  <pageMargins left="0.23622047244094491" right="0.23622047244094491" top="0.35433070866141736" bottom="0.35433070866141736" header="0" footer="0"/>
  <pageSetup paperSize="9" scale="8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Z997"/>
  <sheetViews>
    <sheetView topLeftCell="A19" workbookViewId="0">
      <selection activeCell="O35" sqref="O35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11.6640625" customWidth="1"/>
    <col min="4" max="4" width="14.44140625" customWidth="1"/>
    <col min="5" max="5" width="12.33203125" customWidth="1"/>
    <col min="6" max="6" width="11.88671875" customWidth="1"/>
    <col min="7" max="7" width="15.33203125" customWidth="1"/>
    <col min="8" max="12" width="6.6640625" customWidth="1"/>
    <col min="13" max="13" width="18.441406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22"/>
      <c r="I3" s="23"/>
      <c r="J3" s="23"/>
      <c r="K3" s="24"/>
      <c r="L3" s="24"/>
      <c r="M3" s="13"/>
    </row>
    <row r="4" spans="1:26" ht="12.75" customHeight="1" x14ac:dyDescent="0.3">
      <c r="A4" s="12"/>
      <c r="B4" s="12"/>
      <c r="C4" s="12"/>
      <c r="D4" s="11" t="s">
        <v>114</v>
      </c>
      <c r="E4" s="11"/>
      <c r="F4" s="25"/>
      <c r="G4" s="26"/>
      <c r="H4" s="167" t="s">
        <v>175</v>
      </c>
      <c r="I4" s="168"/>
      <c r="J4" s="168"/>
      <c r="K4" s="168"/>
      <c r="L4" s="11"/>
      <c r="M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370</v>
      </c>
      <c r="I6" s="178"/>
      <c r="J6" s="177" t="s">
        <v>19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493</v>
      </c>
      <c r="C8" s="33" t="s">
        <v>464</v>
      </c>
      <c r="D8" s="34" t="s">
        <v>465</v>
      </c>
      <c r="E8" s="35" t="s">
        <v>466</v>
      </c>
      <c r="F8" s="36" t="s">
        <v>27</v>
      </c>
      <c r="G8" s="36" t="s">
        <v>28</v>
      </c>
      <c r="H8" s="37" t="str">
        <f>_xlfn.XLOOKUP(D8,'60s B'!D:D,'60s B'!H:H,"")</f>
        <v>7,96</v>
      </c>
      <c r="I8" s="31">
        <v>1</v>
      </c>
      <c r="J8" s="39" t="str">
        <f>_xlfn.XLOOKUP(D8,'200 Bs'!D:D,'200 Bs'!H:H,"")</f>
        <v>25,46</v>
      </c>
      <c r="K8" s="31">
        <v>1</v>
      </c>
      <c r="L8" s="40">
        <f t="shared" ref="L8:L37" si="0">SUM(I8,K8)</f>
        <v>2</v>
      </c>
      <c r="M8" s="36" t="s">
        <v>467</v>
      </c>
    </row>
    <row r="9" spans="1:26" ht="15" customHeight="1" x14ac:dyDescent="0.3">
      <c r="A9" s="31">
        <v>2</v>
      </c>
      <c r="B9" s="32">
        <v>141</v>
      </c>
      <c r="C9" s="33" t="s">
        <v>131</v>
      </c>
      <c r="D9" s="34" t="s">
        <v>468</v>
      </c>
      <c r="E9" s="35">
        <v>41573</v>
      </c>
      <c r="F9" s="36" t="s">
        <v>32</v>
      </c>
      <c r="G9" s="36" t="s">
        <v>33</v>
      </c>
      <c r="H9" s="37" t="str">
        <f>_xlfn.XLOOKUP(D9,'60s B'!D:D,'60s B'!H:H,"")</f>
        <v>8,30</v>
      </c>
      <c r="I9" s="31">
        <v>2</v>
      </c>
      <c r="J9" s="39" t="str">
        <f>_xlfn.XLOOKUP(D9,'200 Bs'!D:D,'200 Bs'!H:H,"")</f>
        <v>27,18</v>
      </c>
      <c r="K9" s="31">
        <v>2</v>
      </c>
      <c r="L9" s="40">
        <f t="shared" si="0"/>
        <v>4</v>
      </c>
      <c r="M9" s="36" t="s">
        <v>469</v>
      </c>
    </row>
    <row r="10" spans="1:26" ht="15" customHeight="1" x14ac:dyDescent="0.3">
      <c r="A10" s="31">
        <v>3</v>
      </c>
      <c r="B10" s="32">
        <v>117</v>
      </c>
      <c r="C10" s="33" t="s">
        <v>470</v>
      </c>
      <c r="D10" s="34" t="s">
        <v>471</v>
      </c>
      <c r="E10" s="35" t="s">
        <v>472</v>
      </c>
      <c r="F10" s="36" t="s">
        <v>361</v>
      </c>
      <c r="G10" s="36" t="s">
        <v>362</v>
      </c>
      <c r="H10" s="37" t="str">
        <f>_xlfn.XLOOKUP(D10,'60s B'!D:D,'60s B'!H:H,"")</f>
        <v>8,46</v>
      </c>
      <c r="I10" s="31">
        <v>4</v>
      </c>
      <c r="J10" s="39" t="str">
        <f>_xlfn.XLOOKUP(D10,'200 Bs'!D:D,'200 Bs'!H:H,"")</f>
        <v>28,13</v>
      </c>
      <c r="K10" s="31">
        <v>4</v>
      </c>
      <c r="L10" s="40">
        <f t="shared" si="0"/>
        <v>8</v>
      </c>
      <c r="M10" s="36" t="s">
        <v>363</v>
      </c>
    </row>
    <row r="11" spans="1:26" ht="15" customHeight="1" x14ac:dyDescent="0.3">
      <c r="A11" s="31">
        <v>4</v>
      </c>
      <c r="B11" s="32">
        <v>405</v>
      </c>
      <c r="C11" s="33" t="s">
        <v>473</v>
      </c>
      <c r="D11" s="34" t="s">
        <v>474</v>
      </c>
      <c r="E11" s="35">
        <v>41506</v>
      </c>
      <c r="F11" s="36" t="s">
        <v>71</v>
      </c>
      <c r="G11" s="36" t="s">
        <v>72</v>
      </c>
      <c r="H11" s="37" t="str">
        <f>_xlfn.XLOOKUP(D11,'60s B'!D:D,'60s B'!H:H,"")</f>
        <v>8,65</v>
      </c>
      <c r="I11" s="31">
        <v>7</v>
      </c>
      <c r="J11" s="39" t="str">
        <f>_xlfn.XLOOKUP(D11,'200 Bs'!D:D,'200 Bs'!H:H,"")</f>
        <v>28,05</v>
      </c>
      <c r="K11" s="31">
        <v>3</v>
      </c>
      <c r="L11" s="40">
        <f t="shared" si="0"/>
        <v>10</v>
      </c>
      <c r="M11" s="36" t="s">
        <v>475</v>
      </c>
    </row>
    <row r="12" spans="1:26" ht="15" customHeight="1" x14ac:dyDescent="0.3">
      <c r="A12" s="31">
        <v>5</v>
      </c>
      <c r="B12" s="32" t="s">
        <v>476</v>
      </c>
      <c r="C12" s="33" t="s">
        <v>477</v>
      </c>
      <c r="D12" s="34" t="s">
        <v>478</v>
      </c>
      <c r="E12" s="35" t="s">
        <v>479</v>
      </c>
      <c r="F12" s="36" t="s">
        <v>216</v>
      </c>
      <c r="G12" s="36" t="s">
        <v>217</v>
      </c>
      <c r="H12" s="37" t="str">
        <f>_xlfn.XLOOKUP(D12,'60s B'!D:D,'60s B'!H:H,"")</f>
        <v>8,35</v>
      </c>
      <c r="I12" s="31">
        <v>3</v>
      </c>
      <c r="J12" s="39" t="str">
        <f>_xlfn.XLOOKUP(D12,'200 Bs'!D:D,'200 Bs'!H:H,"")</f>
        <v>29,16</v>
      </c>
      <c r="K12" s="31">
        <v>9</v>
      </c>
      <c r="L12" s="40">
        <f t="shared" si="0"/>
        <v>12</v>
      </c>
      <c r="M12" s="36" t="s">
        <v>218</v>
      </c>
    </row>
    <row r="13" spans="1:26" ht="15" customHeight="1" x14ac:dyDescent="0.3">
      <c r="A13" s="31">
        <v>6</v>
      </c>
      <c r="B13" s="32">
        <v>113</v>
      </c>
      <c r="C13" s="33" t="s">
        <v>480</v>
      </c>
      <c r="D13" s="34" t="s">
        <v>481</v>
      </c>
      <c r="E13" s="35" t="s">
        <v>482</v>
      </c>
      <c r="F13" s="36" t="s">
        <v>260</v>
      </c>
      <c r="G13" s="36" t="s">
        <v>261</v>
      </c>
      <c r="H13" s="37" t="str">
        <f>_xlfn.XLOOKUP(D13,'60s B'!D:D,'60s B'!H:H,"")</f>
        <v>8,72</v>
      </c>
      <c r="I13" s="31">
        <v>8</v>
      </c>
      <c r="J13" s="39" t="str">
        <f>_xlfn.XLOOKUP(D13,'200 Bs'!D:D,'200 Bs'!H:H,"")</f>
        <v>28,46</v>
      </c>
      <c r="K13" s="31">
        <v>6</v>
      </c>
      <c r="L13" s="40">
        <f t="shared" si="0"/>
        <v>14</v>
      </c>
      <c r="M13" s="36" t="s">
        <v>262</v>
      </c>
    </row>
    <row r="14" spans="1:26" ht="15" customHeight="1" x14ac:dyDescent="0.3">
      <c r="A14" s="31">
        <v>7</v>
      </c>
      <c r="B14" s="32">
        <v>208</v>
      </c>
      <c r="C14" s="33" t="s">
        <v>145</v>
      </c>
      <c r="D14" s="34" t="s">
        <v>483</v>
      </c>
      <c r="E14" s="35" t="s">
        <v>484</v>
      </c>
      <c r="F14" s="36" t="s">
        <v>40</v>
      </c>
      <c r="G14" s="36" t="s">
        <v>41</v>
      </c>
      <c r="H14" s="37" t="str">
        <f>_xlfn.XLOOKUP(D14,'60s B'!D:D,'60s B'!H:H,"")</f>
        <v>8,78</v>
      </c>
      <c r="I14" s="31">
        <v>10</v>
      </c>
      <c r="J14" s="39" t="str">
        <f>_xlfn.XLOOKUP(D14,'200 Bs'!D:D,'200 Bs'!H:H,"")</f>
        <v>28,28</v>
      </c>
      <c r="K14" s="31">
        <v>5</v>
      </c>
      <c r="L14" s="40">
        <f t="shared" si="0"/>
        <v>15</v>
      </c>
      <c r="M14" s="36" t="s">
        <v>128</v>
      </c>
    </row>
    <row r="15" spans="1:26" ht="15" customHeight="1" x14ac:dyDescent="0.3">
      <c r="A15" s="31">
        <v>8</v>
      </c>
      <c r="B15" s="32">
        <v>254</v>
      </c>
      <c r="C15" s="33" t="s">
        <v>485</v>
      </c>
      <c r="D15" s="34" t="s">
        <v>486</v>
      </c>
      <c r="E15" s="35">
        <v>41556</v>
      </c>
      <c r="F15" s="36" t="s">
        <v>487</v>
      </c>
      <c r="G15" s="36" t="s">
        <v>488</v>
      </c>
      <c r="H15" s="37" t="str">
        <f>_xlfn.XLOOKUP(D15,'60s B'!D:D,'60s B'!H:H,"")</f>
        <v>8,63</v>
      </c>
      <c r="I15" s="31">
        <v>6</v>
      </c>
      <c r="J15" s="39" t="str">
        <f>_xlfn.XLOOKUP(D15,'200 Bs'!D:D,'200 Bs'!H:H,"")</f>
        <v>29,53</v>
      </c>
      <c r="K15" s="31">
        <v>12</v>
      </c>
      <c r="L15" s="40">
        <f t="shared" si="0"/>
        <v>18</v>
      </c>
      <c r="M15" s="36" t="s">
        <v>489</v>
      </c>
    </row>
    <row r="16" spans="1:26" ht="15" customHeight="1" x14ac:dyDescent="0.3">
      <c r="A16" s="31">
        <v>9</v>
      </c>
      <c r="B16" s="32">
        <v>494</v>
      </c>
      <c r="C16" s="33" t="s">
        <v>490</v>
      </c>
      <c r="D16" s="34" t="s">
        <v>491</v>
      </c>
      <c r="E16" s="35" t="s">
        <v>492</v>
      </c>
      <c r="F16" s="36" t="s">
        <v>27</v>
      </c>
      <c r="G16" s="36" t="s">
        <v>28</v>
      </c>
      <c r="H16" s="37" t="str">
        <f>_xlfn.XLOOKUP(D16,'60s B'!D:D,'60s B'!H:H,"")</f>
        <v>8,85</v>
      </c>
      <c r="I16" s="31">
        <v>12</v>
      </c>
      <c r="J16" s="39" t="str">
        <f>_xlfn.XLOOKUP(D16,'200 Bs'!D:D,'200 Bs'!H:H,"")</f>
        <v>29,12</v>
      </c>
      <c r="K16" s="31">
        <v>8</v>
      </c>
      <c r="L16" s="40">
        <f t="shared" si="0"/>
        <v>20</v>
      </c>
      <c r="M16" s="36" t="s">
        <v>29</v>
      </c>
    </row>
    <row r="17" spans="1:26" ht="15" customHeight="1" x14ac:dyDescent="0.3">
      <c r="A17" s="31">
        <v>10</v>
      </c>
      <c r="B17" s="32">
        <v>600</v>
      </c>
      <c r="C17" s="33" t="s">
        <v>493</v>
      </c>
      <c r="D17" s="34" t="s">
        <v>494</v>
      </c>
      <c r="E17" s="35" t="s">
        <v>495</v>
      </c>
      <c r="F17" s="36" t="s">
        <v>142</v>
      </c>
      <c r="G17" s="36" t="s">
        <v>143</v>
      </c>
      <c r="H17" s="37" t="str">
        <f>_xlfn.XLOOKUP(D17,'60s B'!D:D,'60s B'!H:H,"")</f>
        <v>8,83</v>
      </c>
      <c r="I17" s="31">
        <v>11</v>
      </c>
      <c r="J17" s="39" t="str">
        <f>_xlfn.XLOOKUP(D17,'200 Bs'!D:D,'200 Bs'!H:H,"")</f>
        <v>29,29</v>
      </c>
      <c r="K17" s="31">
        <v>10</v>
      </c>
      <c r="L17" s="40">
        <f t="shared" si="0"/>
        <v>21</v>
      </c>
      <c r="M17" s="36" t="s">
        <v>496</v>
      </c>
    </row>
    <row r="18" spans="1:26" ht="15" customHeight="1" x14ac:dyDescent="0.3">
      <c r="A18" s="31">
        <v>11</v>
      </c>
      <c r="B18" s="32">
        <v>86</v>
      </c>
      <c r="C18" s="33" t="s">
        <v>497</v>
      </c>
      <c r="D18" s="34" t="s">
        <v>498</v>
      </c>
      <c r="E18" s="35" t="s">
        <v>499</v>
      </c>
      <c r="F18" s="36" t="s">
        <v>77</v>
      </c>
      <c r="G18" s="36" t="s">
        <v>78</v>
      </c>
      <c r="H18" s="37" t="str">
        <f>_xlfn.XLOOKUP(D18,'60s B'!D:D,'60s B'!H:H,"")</f>
        <v>8,75</v>
      </c>
      <c r="I18" s="31">
        <v>9</v>
      </c>
      <c r="J18" s="39" t="str">
        <f>_xlfn.XLOOKUP(D18,'200 Bs'!D:D,'200 Bs'!H:H,"")</f>
        <v>29,69</v>
      </c>
      <c r="K18" s="31">
        <v>14</v>
      </c>
      <c r="L18" s="40">
        <f t="shared" si="0"/>
        <v>23</v>
      </c>
      <c r="M18" s="36" t="s">
        <v>79</v>
      </c>
    </row>
    <row r="19" spans="1:26" ht="15" customHeight="1" x14ac:dyDescent="0.3">
      <c r="A19" s="31">
        <v>12</v>
      </c>
      <c r="B19" s="32">
        <v>243</v>
      </c>
      <c r="C19" s="33" t="s">
        <v>500</v>
      </c>
      <c r="D19" s="34" t="s">
        <v>501</v>
      </c>
      <c r="E19" s="35">
        <v>41509</v>
      </c>
      <c r="F19" s="36" t="s">
        <v>152</v>
      </c>
      <c r="G19" s="36" t="s">
        <v>153</v>
      </c>
      <c r="H19" s="37" t="str">
        <f>_xlfn.XLOOKUP(D19,'60s B'!D:D,'60s B'!H:H,"")</f>
        <v>9,14</v>
      </c>
      <c r="I19" s="31">
        <v>19</v>
      </c>
      <c r="J19" s="39" t="str">
        <f>_xlfn.XLOOKUP(D19,'200 Bs'!D:D,'200 Bs'!H:H,"")</f>
        <v>29,06</v>
      </c>
      <c r="K19" s="31">
        <v>7</v>
      </c>
      <c r="L19" s="40">
        <f t="shared" si="0"/>
        <v>26</v>
      </c>
      <c r="M19" s="36" t="s">
        <v>293</v>
      </c>
    </row>
    <row r="20" spans="1:26" ht="15" customHeight="1" x14ac:dyDescent="0.3">
      <c r="A20" s="31">
        <v>13</v>
      </c>
      <c r="B20" s="32" t="s">
        <v>502</v>
      </c>
      <c r="C20" s="33" t="s">
        <v>503</v>
      </c>
      <c r="D20" s="34" t="s">
        <v>504</v>
      </c>
      <c r="E20" s="35" t="s">
        <v>505</v>
      </c>
      <c r="F20" s="36" t="s">
        <v>216</v>
      </c>
      <c r="G20" s="36" t="s">
        <v>217</v>
      </c>
      <c r="H20" s="37" t="str">
        <f>_xlfn.XLOOKUP(D20,'60s B'!D:D,'60s B'!H:H,"")</f>
        <v>8,93</v>
      </c>
      <c r="I20" s="31">
        <v>14</v>
      </c>
      <c r="J20" s="39" t="str">
        <f>_xlfn.XLOOKUP(D20,'200 Bs'!D:D,'200 Bs'!H:H,"")</f>
        <v>29,65</v>
      </c>
      <c r="K20" s="31">
        <v>13</v>
      </c>
      <c r="L20" s="40">
        <f t="shared" si="0"/>
        <v>27</v>
      </c>
      <c r="M20" s="36" t="s">
        <v>506</v>
      </c>
    </row>
    <row r="21" spans="1:26" ht="15" customHeight="1" x14ac:dyDescent="0.3">
      <c r="A21" s="31">
        <v>14</v>
      </c>
      <c r="B21" s="32">
        <v>446</v>
      </c>
      <c r="C21" s="33" t="s">
        <v>507</v>
      </c>
      <c r="D21" s="34" t="s">
        <v>508</v>
      </c>
      <c r="E21" s="35" t="s">
        <v>325</v>
      </c>
      <c r="F21" s="36" t="s">
        <v>71</v>
      </c>
      <c r="G21" s="36" t="s">
        <v>72</v>
      </c>
      <c r="H21" s="37" t="str">
        <f>_xlfn.XLOOKUP(D21,'60s B'!D:D,'60s B'!H:H,"")</f>
        <v>8,88</v>
      </c>
      <c r="I21" s="56">
        <v>13</v>
      </c>
      <c r="J21" s="39" t="str">
        <f>_xlfn.XLOOKUP(D21,'200 Bs'!D:D,'200 Bs'!H:H,"")</f>
        <v>30,62</v>
      </c>
      <c r="K21" s="31">
        <v>16</v>
      </c>
      <c r="L21" s="40">
        <f t="shared" si="0"/>
        <v>29</v>
      </c>
      <c r="M21" s="36" t="s">
        <v>232</v>
      </c>
    </row>
    <row r="22" spans="1:26" ht="15" customHeight="1" x14ac:dyDescent="0.3">
      <c r="A22" s="31">
        <v>15</v>
      </c>
      <c r="B22" s="32" t="s">
        <v>509</v>
      </c>
      <c r="C22" s="33" t="s">
        <v>510</v>
      </c>
      <c r="D22" s="34" t="s">
        <v>511</v>
      </c>
      <c r="E22" s="35" t="s">
        <v>512</v>
      </c>
      <c r="F22" s="36" t="s">
        <v>216</v>
      </c>
      <c r="G22" s="36" t="s">
        <v>217</v>
      </c>
      <c r="H22" s="37" t="str">
        <f>_xlfn.XLOOKUP(D22,'60s B'!D:D,'60s B'!H:H,"")</f>
        <v>9,13</v>
      </c>
      <c r="I22" s="56">
        <v>18</v>
      </c>
      <c r="J22" s="39" t="str">
        <f>_xlfn.XLOOKUP(D22,'200 Bs'!D:D,'200 Bs'!H:H,"")</f>
        <v>29,42</v>
      </c>
      <c r="K22" s="31">
        <v>11</v>
      </c>
      <c r="L22" s="40">
        <f t="shared" si="0"/>
        <v>29</v>
      </c>
      <c r="M22" s="36" t="s">
        <v>332</v>
      </c>
    </row>
    <row r="23" spans="1:26" ht="15" customHeight="1" x14ac:dyDescent="0.3">
      <c r="A23" s="31">
        <v>16</v>
      </c>
      <c r="B23" s="32">
        <v>297</v>
      </c>
      <c r="C23" s="33" t="s">
        <v>513</v>
      </c>
      <c r="D23" s="34" t="s">
        <v>514</v>
      </c>
      <c r="E23" s="35" t="s">
        <v>515</v>
      </c>
      <c r="F23" s="36" t="s">
        <v>516</v>
      </c>
      <c r="G23" s="36" t="s">
        <v>517</v>
      </c>
      <c r="H23" s="37" t="str">
        <f>_xlfn.XLOOKUP(D23,'60s B'!D:D,'60s B'!H:H,"")</f>
        <v>9,09</v>
      </c>
      <c r="I23" s="31">
        <v>17</v>
      </c>
      <c r="J23" s="39" t="str">
        <f>_xlfn.XLOOKUP(D23,'200 Bs'!D:D,'200 Bs'!H:H,"")</f>
        <v>30,84</v>
      </c>
      <c r="K23" s="31">
        <v>17</v>
      </c>
      <c r="L23" s="40">
        <f t="shared" si="0"/>
        <v>34</v>
      </c>
      <c r="M23" s="36" t="s">
        <v>518</v>
      </c>
    </row>
    <row r="24" spans="1:26" ht="15" customHeight="1" x14ac:dyDescent="0.3">
      <c r="A24" s="31">
        <v>17</v>
      </c>
      <c r="B24" s="32">
        <v>255</v>
      </c>
      <c r="C24" s="33" t="s">
        <v>519</v>
      </c>
      <c r="D24" s="34" t="s">
        <v>520</v>
      </c>
      <c r="E24" s="35">
        <v>41426</v>
      </c>
      <c r="F24" s="36" t="s">
        <v>487</v>
      </c>
      <c r="G24" s="36" t="s">
        <v>488</v>
      </c>
      <c r="H24" s="37" t="str">
        <f>_xlfn.XLOOKUP(D24,'60s B'!D:D,'60s B'!H:H,"")</f>
        <v>9,07</v>
      </c>
      <c r="I24" s="31">
        <v>16</v>
      </c>
      <c r="J24" s="39" t="str">
        <f>_xlfn.XLOOKUP(D24,'200 Bs'!D:D,'200 Bs'!H:H,"")</f>
        <v>31,20</v>
      </c>
      <c r="K24" s="31">
        <v>19</v>
      </c>
      <c r="L24" s="40">
        <f t="shared" si="0"/>
        <v>35</v>
      </c>
      <c r="M24" s="36" t="s">
        <v>489</v>
      </c>
    </row>
    <row r="25" spans="1:26" ht="15" customHeight="1" x14ac:dyDescent="0.3">
      <c r="A25" s="31">
        <v>18</v>
      </c>
      <c r="B25" s="32">
        <v>100</v>
      </c>
      <c r="C25" s="33" t="s">
        <v>521</v>
      </c>
      <c r="D25" s="34" t="s">
        <v>522</v>
      </c>
      <c r="E25" s="35" t="s">
        <v>523</v>
      </c>
      <c r="F25" s="36" t="s">
        <v>354</v>
      </c>
      <c r="G25" s="36" t="s">
        <v>355</v>
      </c>
      <c r="H25" s="37" t="str">
        <f>_xlfn.XLOOKUP(D25,'60s B'!D:D,'60s B'!H:H,"")</f>
        <v>9,15</v>
      </c>
      <c r="I25" s="31">
        <v>20.5</v>
      </c>
      <c r="J25" s="39" t="str">
        <f>_xlfn.XLOOKUP(D25,'200 Bs'!D:D,'200 Bs'!H:H,"")</f>
        <v>30,42</v>
      </c>
      <c r="K25" s="31">
        <v>15</v>
      </c>
      <c r="L25" s="72">
        <f t="shared" si="0"/>
        <v>35.5</v>
      </c>
      <c r="M25" s="36" t="s">
        <v>356</v>
      </c>
    </row>
    <row r="26" spans="1:26" ht="15" customHeight="1" x14ac:dyDescent="0.3">
      <c r="A26" s="31">
        <v>19</v>
      </c>
      <c r="B26" s="32">
        <v>89</v>
      </c>
      <c r="C26" s="33" t="s">
        <v>145</v>
      </c>
      <c r="D26" s="34" t="s">
        <v>524</v>
      </c>
      <c r="E26" s="35" t="s">
        <v>525</v>
      </c>
      <c r="F26" s="36" t="s">
        <v>77</v>
      </c>
      <c r="G26" s="36" t="s">
        <v>78</v>
      </c>
      <c r="H26" s="37" t="str">
        <f>_xlfn.XLOOKUP(D26,'60s B'!D:D,'60s B'!H:H,"")</f>
        <v>9,02</v>
      </c>
      <c r="I26" s="31">
        <v>15</v>
      </c>
      <c r="J26" s="39" t="str">
        <f>_xlfn.XLOOKUP(D26,'200 Bs'!D:D,'200 Bs'!H:H,"")</f>
        <v>32,21</v>
      </c>
      <c r="K26" s="31">
        <v>23</v>
      </c>
      <c r="L26" s="40">
        <f t="shared" si="0"/>
        <v>38</v>
      </c>
      <c r="M26" s="36" t="s">
        <v>526</v>
      </c>
    </row>
    <row r="27" spans="1:26" ht="15" customHeight="1" x14ac:dyDescent="0.3">
      <c r="A27" s="31">
        <v>20</v>
      </c>
      <c r="B27" s="32">
        <v>586</v>
      </c>
      <c r="C27" s="33" t="s">
        <v>527</v>
      </c>
      <c r="D27" s="34" t="s">
        <v>528</v>
      </c>
      <c r="E27" s="35">
        <v>41901</v>
      </c>
      <c r="F27" s="36" t="s">
        <v>45</v>
      </c>
      <c r="G27" s="36" t="s">
        <v>46</v>
      </c>
      <c r="H27" s="37" t="str">
        <f>_xlfn.XLOOKUP(D27,'60s B'!D:D,'60s B'!H:H,"")</f>
        <v>9,16</v>
      </c>
      <c r="I27" s="31">
        <v>22</v>
      </c>
      <c r="J27" s="39" t="str">
        <f>_xlfn.XLOOKUP(D27,'200 Bs'!D:D,'200 Bs'!H:H,"")</f>
        <v>31,06</v>
      </c>
      <c r="K27" s="31">
        <v>18</v>
      </c>
      <c r="L27" s="40">
        <f t="shared" si="0"/>
        <v>40</v>
      </c>
      <c r="M27" s="36" t="s">
        <v>47</v>
      </c>
    </row>
    <row r="28" spans="1:26" ht="15" customHeight="1" x14ac:dyDescent="0.3">
      <c r="A28" s="31">
        <v>21</v>
      </c>
      <c r="B28" s="32">
        <v>44</v>
      </c>
      <c r="C28" s="33" t="s">
        <v>529</v>
      </c>
      <c r="D28" s="34" t="s">
        <v>530</v>
      </c>
      <c r="E28" s="35">
        <v>41798</v>
      </c>
      <c r="F28" s="36" t="s">
        <v>142</v>
      </c>
      <c r="G28" s="36" t="s">
        <v>143</v>
      </c>
      <c r="H28" s="37" t="str">
        <f>_xlfn.XLOOKUP(D28,'60s B'!D:D,'60s B'!H:H,"")</f>
        <v>9,55</v>
      </c>
      <c r="I28" s="31">
        <v>24.5</v>
      </c>
      <c r="J28" s="39" t="str">
        <f>_xlfn.XLOOKUP(D28,'200 Bs'!D:D,'200 Bs'!H:H,"")</f>
        <v>31,26</v>
      </c>
      <c r="K28" s="31">
        <v>20</v>
      </c>
      <c r="L28" s="72">
        <f t="shared" si="0"/>
        <v>44.5</v>
      </c>
      <c r="M28" s="36" t="s">
        <v>144</v>
      </c>
    </row>
    <row r="29" spans="1:26" ht="15" customHeight="1" x14ac:dyDescent="0.3">
      <c r="A29" s="31">
        <v>22</v>
      </c>
      <c r="B29" s="32">
        <v>551</v>
      </c>
      <c r="C29" s="33" t="s">
        <v>531</v>
      </c>
      <c r="D29" s="34" t="s">
        <v>532</v>
      </c>
      <c r="E29" s="35" t="s">
        <v>533</v>
      </c>
      <c r="F29" s="36" t="s">
        <v>245</v>
      </c>
      <c r="G29" s="36" t="s">
        <v>246</v>
      </c>
      <c r="H29" s="37" t="str">
        <f>_xlfn.XLOOKUP(D29,'60s B'!D:D,'60s B'!H:H,"")</f>
        <v>9,15</v>
      </c>
      <c r="I29" s="31">
        <v>20.5</v>
      </c>
      <c r="J29" s="39" t="str">
        <f>_xlfn.XLOOKUP(D29,'200 Bs'!D:D,'200 Bs'!H:H,"")</f>
        <v>32,29</v>
      </c>
      <c r="K29" s="31">
        <v>24</v>
      </c>
      <c r="L29" s="72">
        <f t="shared" si="0"/>
        <v>44.5</v>
      </c>
      <c r="M29" s="36" t="s">
        <v>247</v>
      </c>
    </row>
    <row r="30" spans="1:26" ht="15" customHeight="1" x14ac:dyDescent="0.3">
      <c r="A30" s="31">
        <v>23</v>
      </c>
      <c r="B30" s="32">
        <v>495</v>
      </c>
      <c r="C30" s="33" t="s">
        <v>534</v>
      </c>
      <c r="D30" s="34" t="s">
        <v>535</v>
      </c>
      <c r="E30" s="35" t="s">
        <v>536</v>
      </c>
      <c r="F30" s="36" t="s">
        <v>27</v>
      </c>
      <c r="G30" s="36" t="s">
        <v>28</v>
      </c>
      <c r="H30" s="37" t="str">
        <f>_xlfn.XLOOKUP(D30,'60s B'!D:D,'60s B'!H:H,"")</f>
        <v>9,55</v>
      </c>
      <c r="I30" s="31">
        <v>24.5</v>
      </c>
      <c r="J30" s="39" t="str">
        <f>_xlfn.XLOOKUP(D30,'200 Bs'!D:D,'200 Bs'!H:H,"")</f>
        <v>31,68</v>
      </c>
      <c r="K30" s="31">
        <v>21</v>
      </c>
      <c r="L30" s="72">
        <f t="shared" si="0"/>
        <v>45.5</v>
      </c>
      <c r="M30" s="36" t="s">
        <v>257</v>
      </c>
    </row>
    <row r="31" spans="1:26" ht="15" customHeight="1" x14ac:dyDescent="0.3">
      <c r="A31" s="31">
        <v>24</v>
      </c>
      <c r="B31" s="32">
        <v>593</v>
      </c>
      <c r="C31" s="33" t="s">
        <v>537</v>
      </c>
      <c r="D31" s="34" t="s">
        <v>538</v>
      </c>
      <c r="E31" s="35" t="s">
        <v>539</v>
      </c>
      <c r="F31" s="36" t="s">
        <v>367</v>
      </c>
      <c r="G31" s="36" t="s">
        <v>368</v>
      </c>
      <c r="H31" s="37" t="str">
        <f>_xlfn.XLOOKUP(D31,'60s B'!D:D,'60s B'!H:H,"")</f>
        <v>9,66</v>
      </c>
      <c r="I31" s="31">
        <v>27.5</v>
      </c>
      <c r="J31" s="39" t="str">
        <f>_xlfn.XLOOKUP(D31,'200 Bs'!D:D,'200 Bs'!H:H,"")</f>
        <v>31,76</v>
      </c>
      <c r="K31" s="31">
        <v>22</v>
      </c>
      <c r="L31" s="72">
        <f t="shared" si="0"/>
        <v>49.5</v>
      </c>
      <c r="M31" s="36" t="s">
        <v>369</v>
      </c>
    </row>
    <row r="32" spans="1:26" ht="15" customHeight="1" x14ac:dyDescent="0.3">
      <c r="A32" s="31">
        <v>25</v>
      </c>
      <c r="B32" s="32">
        <v>119</v>
      </c>
      <c r="C32" s="33" t="s">
        <v>540</v>
      </c>
      <c r="D32" s="34" t="s">
        <v>541</v>
      </c>
      <c r="E32" s="35" t="s">
        <v>542</v>
      </c>
      <c r="F32" s="36" t="s">
        <v>361</v>
      </c>
      <c r="G32" s="36" t="s">
        <v>362</v>
      </c>
      <c r="H32" s="37" t="str">
        <f>_xlfn.XLOOKUP(D32,'60s B'!D:D,'60s B'!H:H,"")</f>
        <v>9,45</v>
      </c>
      <c r="I32" s="56">
        <v>23</v>
      </c>
      <c r="J32" s="39" t="str">
        <f>_xlfn.XLOOKUP(D32,'200 Bs'!D:D,'200 Bs'!H:H,"")</f>
        <v>33,51</v>
      </c>
      <c r="K32" s="31">
        <v>28</v>
      </c>
      <c r="L32" s="40">
        <f t="shared" si="0"/>
        <v>51</v>
      </c>
      <c r="M32" s="36" t="s">
        <v>363</v>
      </c>
    </row>
    <row r="33" spans="1:26" ht="15" customHeight="1" x14ac:dyDescent="0.3">
      <c r="A33" s="31">
        <v>26</v>
      </c>
      <c r="B33" s="32">
        <v>240</v>
      </c>
      <c r="C33" s="33" t="s">
        <v>543</v>
      </c>
      <c r="D33" s="34" t="s">
        <v>544</v>
      </c>
      <c r="E33" s="35" t="s">
        <v>545</v>
      </c>
      <c r="F33" s="36" t="s">
        <v>281</v>
      </c>
      <c r="G33" s="36" t="s">
        <v>282</v>
      </c>
      <c r="H33" s="37" t="str">
        <f>_xlfn.XLOOKUP(D33,'60s B'!D:D,'60s B'!H:H,"")</f>
        <v>9,58</v>
      </c>
      <c r="I33" s="56">
        <v>26</v>
      </c>
      <c r="J33" s="39" t="str">
        <f>_xlfn.XLOOKUP(D33,'200 Bs'!D:D,'200 Bs'!H:H,"")</f>
        <v>33,10</v>
      </c>
      <c r="K33" s="31">
        <v>25</v>
      </c>
      <c r="L33" s="40">
        <f t="shared" si="0"/>
        <v>51</v>
      </c>
      <c r="M33" s="36" t="s">
        <v>306</v>
      </c>
    </row>
    <row r="34" spans="1:26" ht="15" customHeight="1" x14ac:dyDescent="0.3">
      <c r="A34" s="31">
        <v>27</v>
      </c>
      <c r="B34" s="32">
        <v>102</v>
      </c>
      <c r="C34" s="33" t="s">
        <v>527</v>
      </c>
      <c r="D34" s="34" t="s">
        <v>546</v>
      </c>
      <c r="E34" s="35" t="s">
        <v>547</v>
      </c>
      <c r="F34" s="36" t="s">
        <v>354</v>
      </c>
      <c r="G34" s="36" t="s">
        <v>355</v>
      </c>
      <c r="H34" s="37" t="str">
        <f>_xlfn.XLOOKUP(D34,'60s B'!D:D,'60s B'!H:H,"")</f>
        <v>9,78</v>
      </c>
      <c r="I34" s="31">
        <v>29</v>
      </c>
      <c r="J34" s="39" t="str">
        <f>_xlfn.XLOOKUP(D34,'200 Bs'!D:D,'200 Bs'!H:H,"")</f>
        <v>33,27</v>
      </c>
      <c r="K34" s="31">
        <v>27</v>
      </c>
      <c r="L34" s="40">
        <f t="shared" si="0"/>
        <v>56</v>
      </c>
      <c r="M34" s="36" t="s">
        <v>356</v>
      </c>
    </row>
    <row r="35" spans="1:26" ht="15" customHeight="1" x14ac:dyDescent="0.3">
      <c r="A35" s="31">
        <v>28</v>
      </c>
      <c r="B35" s="32">
        <v>231</v>
      </c>
      <c r="C35" s="33" t="s">
        <v>548</v>
      </c>
      <c r="D35" s="34" t="s">
        <v>549</v>
      </c>
      <c r="E35" s="35" t="s">
        <v>550</v>
      </c>
      <c r="F35" s="36" t="s">
        <v>281</v>
      </c>
      <c r="G35" s="36" t="s">
        <v>282</v>
      </c>
      <c r="H35" s="37" t="str">
        <f>_xlfn.XLOOKUP(D35,'60s B'!D:D,'60s B'!H:H,"")</f>
        <v>10,00</v>
      </c>
      <c r="I35" s="31">
        <v>31</v>
      </c>
      <c r="J35" s="39" t="str">
        <f>_xlfn.XLOOKUP(D35,'200 Bs'!D:D,'200 Bs'!H:H,"")</f>
        <v>33,19</v>
      </c>
      <c r="K35" s="31">
        <v>26</v>
      </c>
      <c r="L35" s="40">
        <f t="shared" si="0"/>
        <v>57</v>
      </c>
      <c r="M35" s="36" t="s">
        <v>283</v>
      </c>
    </row>
    <row r="36" spans="1:26" ht="15" customHeight="1" x14ac:dyDescent="0.3">
      <c r="A36" s="31">
        <v>29</v>
      </c>
      <c r="B36" s="32">
        <v>104</v>
      </c>
      <c r="C36" s="33" t="s">
        <v>551</v>
      </c>
      <c r="D36" s="34" t="s">
        <v>552</v>
      </c>
      <c r="E36" s="35" t="s">
        <v>553</v>
      </c>
      <c r="F36" s="36" t="s">
        <v>270</v>
      </c>
      <c r="G36" s="36" t="s">
        <v>271</v>
      </c>
      <c r="H36" s="37" t="str">
        <f>_xlfn.XLOOKUP(D36,'60s B'!D:D,'60s B'!H:H,"")</f>
        <v>9,92</v>
      </c>
      <c r="I36" s="31">
        <v>30</v>
      </c>
      <c r="J36" s="39" t="str">
        <f>_xlfn.XLOOKUP(D36,'200 Bs'!D:D,'200 Bs'!H:H,"")</f>
        <v>35,32</v>
      </c>
      <c r="K36" s="31">
        <v>29</v>
      </c>
      <c r="L36" s="40">
        <f t="shared" si="0"/>
        <v>59</v>
      </c>
      <c r="M36" s="36" t="s">
        <v>272</v>
      </c>
    </row>
    <row r="37" spans="1:26" ht="15" customHeight="1" x14ac:dyDescent="0.3">
      <c r="A37" s="31">
        <v>30</v>
      </c>
      <c r="B37" s="32" t="s">
        <v>554</v>
      </c>
      <c r="C37" s="33" t="s">
        <v>555</v>
      </c>
      <c r="D37" s="34" t="s">
        <v>556</v>
      </c>
      <c r="E37" s="35" t="s">
        <v>505</v>
      </c>
      <c r="F37" s="36" t="s">
        <v>216</v>
      </c>
      <c r="G37" s="36" t="s">
        <v>217</v>
      </c>
      <c r="H37" s="37" t="str">
        <f>_xlfn.XLOOKUP(D37,'60s B'!D:D,'60s B'!H:H,"")</f>
        <v>10,73</v>
      </c>
      <c r="I37" s="31">
        <v>32</v>
      </c>
      <c r="J37" s="39" t="str">
        <f>_xlfn.XLOOKUP(D37,'200 Bs'!D:D,'200 Bs'!H:H,"")</f>
        <v>37,76</v>
      </c>
      <c r="K37" s="31">
        <v>30</v>
      </c>
      <c r="L37" s="40">
        <f t="shared" si="0"/>
        <v>62</v>
      </c>
      <c r="M37" s="36" t="s">
        <v>218</v>
      </c>
    </row>
    <row r="38" spans="1:26" ht="15" customHeight="1" x14ac:dyDescent="0.3">
      <c r="A38" s="31"/>
      <c r="B38" s="32">
        <v>273</v>
      </c>
      <c r="C38" s="33" t="s">
        <v>527</v>
      </c>
      <c r="D38" s="34" t="s">
        <v>557</v>
      </c>
      <c r="E38" s="35">
        <v>41286</v>
      </c>
      <c r="F38" s="36" t="s">
        <v>66</v>
      </c>
      <c r="G38" s="36" t="s">
        <v>558</v>
      </c>
      <c r="H38" s="37" t="str">
        <f>_xlfn.XLOOKUP(D38,'60s B'!D:D,'60s B'!H:H,"")</f>
        <v>8,53</v>
      </c>
      <c r="I38" s="31">
        <v>5</v>
      </c>
      <c r="J38" s="39" t="str">
        <f>_xlfn.XLOOKUP(D38,'200 Bs'!D:D,'200 Bs'!H:H,"")</f>
        <v>DNS</v>
      </c>
      <c r="K38" s="31"/>
      <c r="L38" s="40"/>
      <c r="M38" s="36" t="s">
        <v>559</v>
      </c>
    </row>
    <row r="39" spans="1:26" ht="15" customHeight="1" x14ac:dyDescent="0.3">
      <c r="A39" s="31"/>
      <c r="B39" s="32" t="s">
        <v>560</v>
      </c>
      <c r="C39" s="33" t="s">
        <v>534</v>
      </c>
      <c r="D39" s="34" t="s">
        <v>561</v>
      </c>
      <c r="E39" s="35" t="s">
        <v>562</v>
      </c>
      <c r="F39" s="36" t="s">
        <v>216</v>
      </c>
      <c r="G39" s="36" t="s">
        <v>217</v>
      </c>
      <c r="H39" s="37" t="str">
        <f>_xlfn.XLOOKUP(D39,'60s B'!D:D,'60s B'!H:H,"")</f>
        <v>9,66</v>
      </c>
      <c r="I39" s="31">
        <v>27.5</v>
      </c>
      <c r="J39" s="39" t="str">
        <f>_xlfn.XLOOKUP(D39,'200 Bs'!D:D,'200 Bs'!H:H,"")</f>
        <v>DNS</v>
      </c>
      <c r="K39" s="31"/>
      <c r="L39" s="72"/>
      <c r="M39" s="36" t="s">
        <v>563</v>
      </c>
    </row>
    <row r="40" spans="1:26" ht="15" customHeight="1" x14ac:dyDescent="0.3">
      <c r="A40" s="31"/>
      <c r="B40" s="32">
        <v>244</v>
      </c>
      <c r="C40" s="33" t="s">
        <v>564</v>
      </c>
      <c r="D40" s="34" t="s">
        <v>565</v>
      </c>
      <c r="E40" s="35">
        <v>41347</v>
      </c>
      <c r="F40" s="36" t="s">
        <v>152</v>
      </c>
      <c r="G40" s="36" t="s">
        <v>153</v>
      </c>
      <c r="H40" s="37" t="str">
        <f>_xlfn.XLOOKUP(D40,'60s B'!D:D,'60s B'!H:H,"")</f>
        <v>DNS</v>
      </c>
      <c r="I40" s="31"/>
      <c r="J40" s="39" t="str">
        <f>_xlfn.XLOOKUP(D40,'200 Bs'!D:D,'200 Bs'!H:H,"")</f>
        <v/>
      </c>
      <c r="K40" s="31"/>
      <c r="L40" s="88"/>
      <c r="M40" s="36" t="s">
        <v>293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35433070866141736" right="0.35433070866141736" top="0.31496062992125984" bottom="0.23622047244094491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topLeftCell="A29" workbookViewId="0">
      <selection activeCell="H29" sqref="H1:H1048576"/>
    </sheetView>
  </sheetViews>
  <sheetFormatPr defaultColWidth="14.44140625" defaultRowHeight="15" customHeight="1" x14ac:dyDescent="0.3"/>
  <cols>
    <col min="1" max="1" width="5.5546875" customWidth="1"/>
    <col min="2" max="2" width="4.44140625" customWidth="1"/>
    <col min="3" max="3" width="11.5546875" customWidth="1"/>
    <col min="4" max="4" width="13.5546875" customWidth="1"/>
    <col min="5" max="5" width="11.44140625" customWidth="1"/>
    <col min="6" max="6" width="11.6640625" customWidth="1"/>
    <col min="7" max="7" width="15.6640625" customWidth="1"/>
    <col min="8" max="8" width="9.44140625" style="162" customWidth="1"/>
    <col min="9" max="9" width="17.33203125" customWidth="1"/>
    <col min="10" max="10" width="20.88671875" customWidth="1"/>
    <col min="11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  <c r="J1" s="17"/>
      <c r="K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  <c r="J2" s="17"/>
      <c r="K2" s="17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159"/>
      <c r="I3" s="24"/>
      <c r="J3" s="24"/>
      <c r="K3" s="13"/>
    </row>
    <row r="4" spans="1:26" ht="12.75" customHeight="1" x14ac:dyDescent="0.3">
      <c r="A4" s="12"/>
      <c r="B4" s="12"/>
      <c r="C4" s="12"/>
      <c r="D4" s="11" t="s">
        <v>114</v>
      </c>
      <c r="E4" s="11"/>
      <c r="F4" s="16" t="s">
        <v>370</v>
      </c>
      <c r="G4" s="26"/>
      <c r="H4" s="182" t="s">
        <v>175</v>
      </c>
      <c r="I4" s="168"/>
      <c r="J4" s="168"/>
      <c r="K4" s="168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5</v>
      </c>
      <c r="F5" s="12"/>
      <c r="G5" s="12"/>
      <c r="H5" s="163"/>
      <c r="I5" s="12"/>
      <c r="J5" s="12"/>
      <c r="K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  <c r="J6" s="29"/>
      <c r="K6" s="29"/>
    </row>
    <row r="7" spans="1:26" ht="12.75" customHeight="1" x14ac:dyDescent="0.3">
      <c r="A7" s="31">
        <v>1</v>
      </c>
      <c r="B7" s="57"/>
      <c r="C7" s="58"/>
      <c r="D7" s="59"/>
      <c r="E7" s="60"/>
      <c r="F7" s="61"/>
      <c r="G7" s="61"/>
      <c r="H7" s="152"/>
      <c r="I7" s="62"/>
      <c r="J7" s="1"/>
      <c r="K7" s="1"/>
    </row>
    <row r="8" spans="1:26" ht="12.75" customHeight="1" x14ac:dyDescent="0.3">
      <c r="A8" s="31">
        <v>2</v>
      </c>
      <c r="B8" s="32">
        <v>231</v>
      </c>
      <c r="C8" s="33" t="s">
        <v>548</v>
      </c>
      <c r="D8" s="34" t="s">
        <v>549</v>
      </c>
      <c r="E8" s="35" t="s">
        <v>550</v>
      </c>
      <c r="F8" s="36" t="s">
        <v>281</v>
      </c>
      <c r="G8" s="36" t="s">
        <v>282</v>
      </c>
      <c r="H8" s="152" t="s">
        <v>566</v>
      </c>
      <c r="I8" s="36" t="s">
        <v>283</v>
      </c>
      <c r="J8" s="1"/>
      <c r="K8" s="1"/>
    </row>
    <row r="9" spans="1:26" ht="12.75" customHeight="1" x14ac:dyDescent="0.3">
      <c r="A9" s="31">
        <v>3</v>
      </c>
      <c r="B9" s="32">
        <v>100</v>
      </c>
      <c r="C9" s="33" t="s">
        <v>521</v>
      </c>
      <c r="D9" s="34" t="s">
        <v>522</v>
      </c>
      <c r="E9" s="35" t="s">
        <v>523</v>
      </c>
      <c r="F9" s="36" t="s">
        <v>354</v>
      </c>
      <c r="G9" s="36" t="s">
        <v>355</v>
      </c>
      <c r="H9" s="152" t="s">
        <v>567</v>
      </c>
      <c r="I9" s="36" t="s">
        <v>356</v>
      </c>
      <c r="J9" s="1"/>
      <c r="K9" s="1"/>
    </row>
    <row r="10" spans="1:26" ht="12.75" customHeight="1" x14ac:dyDescent="0.3">
      <c r="A10" s="31">
        <v>4</v>
      </c>
      <c r="B10" s="32" t="s">
        <v>502</v>
      </c>
      <c r="C10" s="33" t="s">
        <v>503</v>
      </c>
      <c r="D10" s="34" t="s">
        <v>504</v>
      </c>
      <c r="E10" s="35" t="s">
        <v>505</v>
      </c>
      <c r="F10" s="36" t="s">
        <v>216</v>
      </c>
      <c r="G10" s="36" t="s">
        <v>217</v>
      </c>
      <c r="H10" s="152" t="s">
        <v>568</v>
      </c>
      <c r="I10" s="36" t="s">
        <v>506</v>
      </c>
      <c r="J10" s="1"/>
      <c r="K10" s="1"/>
    </row>
    <row r="11" spans="1:26" ht="12.75" customHeight="1" x14ac:dyDescent="0.3">
      <c r="A11" s="31">
        <v>5</v>
      </c>
      <c r="B11" s="32">
        <v>254</v>
      </c>
      <c r="C11" s="33" t="s">
        <v>485</v>
      </c>
      <c r="D11" s="34" t="s">
        <v>486</v>
      </c>
      <c r="E11" s="35">
        <v>41556</v>
      </c>
      <c r="F11" s="36" t="s">
        <v>487</v>
      </c>
      <c r="G11" s="36" t="s">
        <v>488</v>
      </c>
      <c r="H11" s="152" t="s">
        <v>569</v>
      </c>
      <c r="I11" s="36" t="s">
        <v>489</v>
      </c>
      <c r="J11" s="1"/>
      <c r="K11" s="1"/>
    </row>
    <row r="12" spans="1:26" ht="12.75" customHeight="1" x14ac:dyDescent="0.3">
      <c r="A12" s="31">
        <v>6</v>
      </c>
      <c r="B12" s="32">
        <v>119</v>
      </c>
      <c r="C12" s="33" t="s">
        <v>540</v>
      </c>
      <c r="D12" s="34" t="s">
        <v>541</v>
      </c>
      <c r="E12" s="35" t="s">
        <v>542</v>
      </c>
      <c r="F12" s="36" t="s">
        <v>361</v>
      </c>
      <c r="G12" s="36" t="s">
        <v>362</v>
      </c>
      <c r="H12" s="152" t="s">
        <v>570</v>
      </c>
      <c r="I12" s="36" t="s">
        <v>363</v>
      </c>
      <c r="J12" s="1"/>
      <c r="K12" s="1"/>
    </row>
    <row r="13" spans="1:26" ht="12.75" customHeight="1" x14ac:dyDescent="0.3">
      <c r="A13" s="31">
        <v>7</v>
      </c>
      <c r="B13" s="32">
        <v>446</v>
      </c>
      <c r="C13" s="33" t="s">
        <v>507</v>
      </c>
      <c r="D13" s="34" t="s">
        <v>508</v>
      </c>
      <c r="E13" s="35" t="s">
        <v>325</v>
      </c>
      <c r="F13" s="36" t="s">
        <v>71</v>
      </c>
      <c r="G13" s="36" t="s">
        <v>72</v>
      </c>
      <c r="H13" s="152" t="s">
        <v>571</v>
      </c>
      <c r="I13" s="36" t="s">
        <v>232</v>
      </c>
      <c r="J13" s="1"/>
      <c r="K13" s="1"/>
    </row>
    <row r="14" spans="1:26" ht="12.75" customHeight="1" x14ac:dyDescent="0.3">
      <c r="A14" s="31">
        <v>8</v>
      </c>
      <c r="B14" s="32">
        <v>493</v>
      </c>
      <c r="C14" s="33" t="s">
        <v>464</v>
      </c>
      <c r="D14" s="34" t="s">
        <v>465</v>
      </c>
      <c r="E14" s="35" t="s">
        <v>466</v>
      </c>
      <c r="F14" s="36" t="s">
        <v>27</v>
      </c>
      <c r="G14" s="36" t="s">
        <v>28</v>
      </c>
      <c r="H14" s="152" t="s">
        <v>572</v>
      </c>
      <c r="I14" s="36" t="s">
        <v>467</v>
      </c>
      <c r="J14" s="1"/>
      <c r="K14" s="1"/>
    </row>
    <row r="15" spans="1:26" ht="12.75" customHeight="1" x14ac:dyDescent="0.3">
      <c r="A15" s="12"/>
      <c r="B15" s="12"/>
      <c r="C15" s="6">
        <v>2</v>
      </c>
      <c r="D15" s="44" t="s">
        <v>83</v>
      </c>
      <c r="E15" s="45">
        <v>5</v>
      </c>
      <c r="F15" s="12"/>
      <c r="G15" s="12"/>
      <c r="H15" s="163"/>
      <c r="I15" s="12"/>
      <c r="J15" s="12"/>
      <c r="K15" s="12"/>
    </row>
    <row r="16" spans="1:26" ht="12.75" customHeight="1" x14ac:dyDescent="0.3">
      <c r="A16" s="46" t="s">
        <v>84</v>
      </c>
      <c r="B16" s="47" t="s">
        <v>12</v>
      </c>
      <c r="C16" s="48" t="s">
        <v>13</v>
      </c>
      <c r="D16" s="49" t="s">
        <v>14</v>
      </c>
      <c r="E16" s="47" t="s">
        <v>15</v>
      </c>
      <c r="F16" s="47" t="s">
        <v>16</v>
      </c>
      <c r="G16" s="47" t="s">
        <v>17</v>
      </c>
      <c r="H16" s="161" t="s">
        <v>85</v>
      </c>
      <c r="I16" s="50" t="s">
        <v>21</v>
      </c>
      <c r="J16" s="29"/>
      <c r="K16" s="29"/>
    </row>
    <row r="17" spans="1:26" ht="12.75" customHeight="1" x14ac:dyDescent="0.3">
      <c r="A17" s="31">
        <v>1</v>
      </c>
      <c r="B17" s="32" t="s">
        <v>476</v>
      </c>
      <c r="C17" s="33" t="s">
        <v>477</v>
      </c>
      <c r="D17" s="34" t="s">
        <v>478</v>
      </c>
      <c r="E17" s="35" t="s">
        <v>479</v>
      </c>
      <c r="F17" s="36" t="s">
        <v>216</v>
      </c>
      <c r="G17" s="36" t="s">
        <v>217</v>
      </c>
      <c r="H17" s="152" t="s">
        <v>573</v>
      </c>
      <c r="I17" s="36" t="s">
        <v>218</v>
      </c>
      <c r="J17" s="1"/>
      <c r="K17" s="1"/>
    </row>
    <row r="18" spans="1:26" ht="12.75" customHeight="1" x14ac:dyDescent="0.3">
      <c r="A18" s="31">
        <v>2</v>
      </c>
      <c r="B18" s="32">
        <v>240</v>
      </c>
      <c r="C18" s="33" t="s">
        <v>543</v>
      </c>
      <c r="D18" s="34" t="s">
        <v>544</v>
      </c>
      <c r="E18" s="35" t="s">
        <v>545</v>
      </c>
      <c r="F18" s="36" t="s">
        <v>281</v>
      </c>
      <c r="G18" s="36" t="s">
        <v>282</v>
      </c>
      <c r="H18" s="152" t="s">
        <v>300</v>
      </c>
      <c r="I18" s="36" t="s">
        <v>306</v>
      </c>
      <c r="J18" s="1"/>
      <c r="K18" s="1"/>
    </row>
    <row r="19" spans="1:26" ht="12.75" customHeight="1" x14ac:dyDescent="0.3">
      <c r="A19" s="31">
        <v>3</v>
      </c>
      <c r="B19" s="32">
        <v>494</v>
      </c>
      <c r="C19" s="33" t="s">
        <v>490</v>
      </c>
      <c r="D19" s="34" t="s">
        <v>491</v>
      </c>
      <c r="E19" s="35" t="s">
        <v>492</v>
      </c>
      <c r="F19" s="36" t="s">
        <v>27</v>
      </c>
      <c r="G19" s="36" t="s">
        <v>28</v>
      </c>
      <c r="H19" s="152" t="s">
        <v>385</v>
      </c>
      <c r="I19" s="36" t="s">
        <v>29</v>
      </c>
      <c r="J19" s="1"/>
      <c r="K19" s="1"/>
    </row>
    <row r="20" spans="1:26" ht="12.75" customHeight="1" x14ac:dyDescent="0.3">
      <c r="A20" s="31">
        <v>4</v>
      </c>
      <c r="B20" s="32">
        <v>102</v>
      </c>
      <c r="C20" s="33" t="s">
        <v>527</v>
      </c>
      <c r="D20" s="34" t="s">
        <v>546</v>
      </c>
      <c r="E20" s="35" t="s">
        <v>547</v>
      </c>
      <c r="F20" s="36" t="s">
        <v>354</v>
      </c>
      <c r="G20" s="36" t="s">
        <v>355</v>
      </c>
      <c r="H20" s="152" t="s">
        <v>574</v>
      </c>
      <c r="I20" s="36" t="s">
        <v>356</v>
      </c>
      <c r="J20" s="1"/>
      <c r="K20" s="1"/>
    </row>
    <row r="21" spans="1:26" ht="12.75" customHeight="1" x14ac:dyDescent="0.3">
      <c r="A21" s="31">
        <v>5</v>
      </c>
      <c r="B21" s="32">
        <v>86</v>
      </c>
      <c r="C21" s="33" t="s">
        <v>497</v>
      </c>
      <c r="D21" s="34" t="s">
        <v>498</v>
      </c>
      <c r="E21" s="35" t="s">
        <v>499</v>
      </c>
      <c r="F21" s="36" t="s">
        <v>77</v>
      </c>
      <c r="G21" s="36" t="s">
        <v>78</v>
      </c>
      <c r="H21" s="152" t="s">
        <v>575</v>
      </c>
      <c r="I21" s="36" t="s">
        <v>79</v>
      </c>
      <c r="J21" s="89" t="s">
        <v>106</v>
      </c>
      <c r="K21" s="1"/>
    </row>
    <row r="22" spans="1:26" ht="12.75" customHeight="1" x14ac:dyDescent="0.3">
      <c r="A22" s="31">
        <v>6</v>
      </c>
      <c r="B22" s="32">
        <v>273</v>
      </c>
      <c r="C22" s="33" t="s">
        <v>527</v>
      </c>
      <c r="D22" s="34" t="s">
        <v>557</v>
      </c>
      <c r="E22" s="35">
        <v>41286</v>
      </c>
      <c r="F22" s="36" t="s">
        <v>66</v>
      </c>
      <c r="G22" s="36" t="s">
        <v>558</v>
      </c>
      <c r="H22" s="152" t="s">
        <v>576</v>
      </c>
      <c r="I22" s="36" t="s">
        <v>559</v>
      </c>
      <c r="J22" s="1"/>
      <c r="K22" s="1"/>
    </row>
    <row r="23" spans="1:26" ht="12.75" customHeight="1" x14ac:dyDescent="0.3">
      <c r="A23" s="31">
        <v>7</v>
      </c>
      <c r="B23" s="32">
        <v>255</v>
      </c>
      <c r="C23" s="33" t="s">
        <v>519</v>
      </c>
      <c r="D23" s="34" t="s">
        <v>520</v>
      </c>
      <c r="E23" s="35">
        <v>41426</v>
      </c>
      <c r="F23" s="36" t="s">
        <v>487</v>
      </c>
      <c r="G23" s="36" t="s">
        <v>488</v>
      </c>
      <c r="H23" s="152" t="s">
        <v>577</v>
      </c>
      <c r="I23" s="36" t="s">
        <v>489</v>
      </c>
      <c r="J23" s="1"/>
      <c r="K23" s="1"/>
    </row>
    <row r="24" spans="1:26" ht="12.75" customHeight="1" x14ac:dyDescent="0.3">
      <c r="A24" s="31">
        <v>8</v>
      </c>
      <c r="B24" s="63"/>
      <c r="C24" s="33"/>
      <c r="D24" s="34"/>
      <c r="E24" s="64"/>
      <c r="F24" s="65"/>
      <c r="G24" s="65"/>
      <c r="H24" s="152"/>
      <c r="I24" s="66"/>
      <c r="J24" s="1"/>
      <c r="K24" s="1"/>
    </row>
    <row r="25" spans="1:26" ht="12.75" customHeight="1" x14ac:dyDescent="0.3">
      <c r="A25" s="12"/>
      <c r="B25" s="12"/>
      <c r="C25" s="6">
        <v>3</v>
      </c>
      <c r="D25" s="44" t="s">
        <v>83</v>
      </c>
      <c r="E25" s="45">
        <v>5</v>
      </c>
      <c r="F25" s="12"/>
      <c r="G25" s="12"/>
      <c r="H25" s="163"/>
      <c r="I25" s="12"/>
      <c r="J25" s="12"/>
      <c r="K25" s="12"/>
    </row>
    <row r="26" spans="1:26" ht="12.75" customHeight="1" x14ac:dyDescent="0.3">
      <c r="A26" s="46" t="s">
        <v>84</v>
      </c>
      <c r="B26" s="47" t="s">
        <v>12</v>
      </c>
      <c r="C26" s="48" t="s">
        <v>13</v>
      </c>
      <c r="D26" s="49" t="s">
        <v>14</v>
      </c>
      <c r="E26" s="47" t="s">
        <v>15</v>
      </c>
      <c r="F26" s="47" t="s">
        <v>16</v>
      </c>
      <c r="G26" s="47" t="s">
        <v>17</v>
      </c>
      <c r="H26" s="161" t="s">
        <v>85</v>
      </c>
      <c r="I26" s="50" t="s">
        <v>21</v>
      </c>
      <c r="J26" s="29"/>
      <c r="K26" s="29"/>
    </row>
    <row r="27" spans="1:26" ht="12.75" customHeight="1" x14ac:dyDescent="0.3">
      <c r="A27" s="31">
        <v>1</v>
      </c>
      <c r="B27" s="32"/>
      <c r="C27" s="33"/>
      <c r="D27" s="34"/>
      <c r="E27" s="35"/>
      <c r="F27" s="36"/>
      <c r="G27" s="36"/>
      <c r="H27" s="152"/>
      <c r="I27" s="36"/>
      <c r="J27" s="1"/>
      <c r="K27" s="1"/>
    </row>
    <row r="28" spans="1:26" ht="12.75" customHeight="1" x14ac:dyDescent="0.3">
      <c r="A28" s="31">
        <v>2</v>
      </c>
      <c r="B28" s="32">
        <v>297</v>
      </c>
      <c r="C28" s="33" t="s">
        <v>513</v>
      </c>
      <c r="D28" s="34" t="s">
        <v>514</v>
      </c>
      <c r="E28" s="35" t="s">
        <v>515</v>
      </c>
      <c r="F28" s="36" t="s">
        <v>516</v>
      </c>
      <c r="G28" s="36" t="s">
        <v>517</v>
      </c>
      <c r="H28" s="152" t="s">
        <v>578</v>
      </c>
      <c r="I28" s="36" t="s">
        <v>518</v>
      </c>
      <c r="J28" s="1"/>
      <c r="K28" s="1"/>
    </row>
    <row r="29" spans="1:26" ht="12.75" customHeight="1" x14ac:dyDescent="0.3">
      <c r="A29" s="31">
        <v>3</v>
      </c>
      <c r="B29" s="32">
        <v>208</v>
      </c>
      <c r="C29" s="33" t="s">
        <v>145</v>
      </c>
      <c r="D29" s="34" t="s">
        <v>483</v>
      </c>
      <c r="E29" s="35" t="s">
        <v>484</v>
      </c>
      <c r="F29" s="36" t="s">
        <v>40</v>
      </c>
      <c r="G29" s="36" t="s">
        <v>41</v>
      </c>
      <c r="H29" s="152" t="s">
        <v>579</v>
      </c>
      <c r="I29" s="36" t="s">
        <v>128</v>
      </c>
      <c r="J29" s="1"/>
      <c r="K29" s="1"/>
    </row>
    <row r="30" spans="1:26" ht="12.75" customHeight="1" x14ac:dyDescent="0.3">
      <c r="A30" s="31">
        <v>4</v>
      </c>
      <c r="B30" s="32">
        <v>600</v>
      </c>
      <c r="C30" s="33" t="s">
        <v>493</v>
      </c>
      <c r="D30" s="34" t="s">
        <v>494</v>
      </c>
      <c r="E30" s="35" t="s">
        <v>495</v>
      </c>
      <c r="F30" s="36" t="s">
        <v>142</v>
      </c>
      <c r="G30" s="36" t="s">
        <v>143</v>
      </c>
      <c r="H30" s="152" t="s">
        <v>580</v>
      </c>
      <c r="I30" s="36" t="s">
        <v>496</v>
      </c>
      <c r="J30" s="1"/>
      <c r="K30" s="1"/>
    </row>
    <row r="31" spans="1:26" ht="12.75" customHeight="1" x14ac:dyDescent="0.3">
      <c r="A31" s="31">
        <v>5</v>
      </c>
      <c r="B31" s="32">
        <v>89</v>
      </c>
      <c r="C31" s="33" t="s">
        <v>145</v>
      </c>
      <c r="D31" s="34" t="s">
        <v>524</v>
      </c>
      <c r="E31" s="35" t="s">
        <v>525</v>
      </c>
      <c r="F31" s="36" t="s">
        <v>77</v>
      </c>
      <c r="G31" s="36" t="s">
        <v>78</v>
      </c>
      <c r="H31" s="152" t="s">
        <v>405</v>
      </c>
      <c r="I31" s="36" t="s">
        <v>526</v>
      </c>
      <c r="J31" s="1"/>
      <c r="K31" s="1"/>
    </row>
    <row r="32" spans="1:26" ht="12.75" customHeight="1" x14ac:dyDescent="0.3">
      <c r="A32" s="31">
        <v>6</v>
      </c>
      <c r="B32" s="32" t="s">
        <v>554</v>
      </c>
      <c r="C32" s="33" t="s">
        <v>555</v>
      </c>
      <c r="D32" s="34" t="s">
        <v>556</v>
      </c>
      <c r="E32" s="35" t="s">
        <v>505</v>
      </c>
      <c r="F32" s="36" t="s">
        <v>216</v>
      </c>
      <c r="G32" s="36" t="s">
        <v>217</v>
      </c>
      <c r="H32" s="152" t="s">
        <v>581</v>
      </c>
      <c r="I32" s="36" t="s">
        <v>218</v>
      </c>
      <c r="J32" s="1"/>
      <c r="K32" s="1"/>
    </row>
    <row r="33" spans="1:26" ht="12.75" customHeight="1" x14ac:dyDescent="0.3">
      <c r="A33" s="31">
        <v>7</v>
      </c>
      <c r="B33" s="32">
        <v>551</v>
      </c>
      <c r="C33" s="33" t="s">
        <v>531</v>
      </c>
      <c r="D33" s="34" t="s">
        <v>532</v>
      </c>
      <c r="E33" s="35" t="s">
        <v>533</v>
      </c>
      <c r="F33" s="36" t="s">
        <v>245</v>
      </c>
      <c r="G33" s="36" t="s">
        <v>246</v>
      </c>
      <c r="H33" s="152" t="s">
        <v>567</v>
      </c>
      <c r="I33" s="36" t="s">
        <v>247</v>
      </c>
      <c r="J33" s="1"/>
      <c r="K33" s="1"/>
    </row>
    <row r="34" spans="1:26" ht="12.75" customHeight="1" x14ac:dyDescent="0.3">
      <c r="A34" s="31">
        <v>8</v>
      </c>
      <c r="B34" s="32">
        <v>495</v>
      </c>
      <c r="C34" s="33" t="s">
        <v>534</v>
      </c>
      <c r="D34" s="34" t="s">
        <v>535</v>
      </c>
      <c r="E34" s="35" t="s">
        <v>536</v>
      </c>
      <c r="F34" s="36" t="s">
        <v>27</v>
      </c>
      <c r="G34" s="36" t="s">
        <v>28</v>
      </c>
      <c r="H34" s="152" t="s">
        <v>582</v>
      </c>
      <c r="I34" s="36" t="s">
        <v>257</v>
      </c>
      <c r="J34" s="1"/>
      <c r="K34" s="1"/>
    </row>
    <row r="35" spans="1:26" ht="12.75" customHeight="1" x14ac:dyDescent="0.3">
      <c r="A35" s="12"/>
      <c r="B35" s="12"/>
      <c r="C35" s="6">
        <v>4</v>
      </c>
      <c r="D35" s="44" t="s">
        <v>83</v>
      </c>
      <c r="E35" s="45">
        <v>5</v>
      </c>
      <c r="F35" s="12"/>
      <c r="G35" s="12"/>
      <c r="H35" s="163"/>
      <c r="I35" s="12"/>
      <c r="J35" s="12"/>
      <c r="K35" s="12"/>
    </row>
    <row r="36" spans="1:26" ht="12.75" customHeight="1" x14ac:dyDescent="0.3">
      <c r="A36" s="46" t="s">
        <v>84</v>
      </c>
      <c r="B36" s="47" t="s">
        <v>12</v>
      </c>
      <c r="C36" s="48" t="s">
        <v>13</v>
      </c>
      <c r="D36" s="49" t="s">
        <v>14</v>
      </c>
      <c r="E36" s="47" t="s">
        <v>15</v>
      </c>
      <c r="F36" s="47" t="s">
        <v>16</v>
      </c>
      <c r="G36" s="47" t="s">
        <v>17</v>
      </c>
      <c r="H36" s="161" t="s">
        <v>85</v>
      </c>
      <c r="I36" s="50" t="s">
        <v>21</v>
      </c>
      <c r="J36" s="29"/>
      <c r="K36" s="29"/>
    </row>
    <row r="37" spans="1:26" ht="12.75" customHeight="1" x14ac:dyDescent="0.3">
      <c r="A37" s="31">
        <v>1</v>
      </c>
      <c r="B37" s="32"/>
      <c r="C37" s="33"/>
      <c r="D37" s="34"/>
      <c r="E37" s="35"/>
      <c r="F37" s="36"/>
      <c r="G37" s="36"/>
      <c r="H37" s="152"/>
      <c r="I37" s="36"/>
      <c r="J37" s="1"/>
      <c r="K37" s="1"/>
    </row>
    <row r="38" spans="1:26" ht="12.75" customHeight="1" x14ac:dyDescent="0.3">
      <c r="A38" s="31">
        <v>2</v>
      </c>
      <c r="B38" s="32">
        <v>243</v>
      </c>
      <c r="C38" s="33" t="s">
        <v>500</v>
      </c>
      <c r="D38" s="34" t="s">
        <v>501</v>
      </c>
      <c r="E38" s="35">
        <v>41509</v>
      </c>
      <c r="F38" s="36" t="s">
        <v>152</v>
      </c>
      <c r="G38" s="36" t="s">
        <v>153</v>
      </c>
      <c r="H38" s="152" t="s">
        <v>583</v>
      </c>
      <c r="I38" s="36" t="s">
        <v>293</v>
      </c>
      <c r="J38" s="1"/>
      <c r="K38" s="1"/>
    </row>
    <row r="39" spans="1:26" ht="12.75" customHeight="1" x14ac:dyDescent="0.3">
      <c r="A39" s="31">
        <v>3</v>
      </c>
      <c r="B39" s="32">
        <v>586</v>
      </c>
      <c r="C39" s="33" t="s">
        <v>527</v>
      </c>
      <c r="D39" s="34" t="s">
        <v>528</v>
      </c>
      <c r="E39" s="35">
        <v>41901</v>
      </c>
      <c r="F39" s="36" t="s">
        <v>45</v>
      </c>
      <c r="G39" s="36" t="s">
        <v>46</v>
      </c>
      <c r="H39" s="152" t="s">
        <v>584</v>
      </c>
      <c r="I39" s="36" t="s">
        <v>47</v>
      </c>
      <c r="J39" s="1"/>
      <c r="K39" s="1"/>
    </row>
    <row r="40" spans="1:26" ht="12.75" customHeight="1" x14ac:dyDescent="0.3">
      <c r="A40" s="31">
        <v>4</v>
      </c>
      <c r="B40" s="32">
        <v>44</v>
      </c>
      <c r="C40" s="33" t="s">
        <v>529</v>
      </c>
      <c r="D40" s="34" t="s">
        <v>530</v>
      </c>
      <c r="E40" s="35">
        <v>41798</v>
      </c>
      <c r="F40" s="36" t="s">
        <v>142</v>
      </c>
      <c r="G40" s="36" t="s">
        <v>143</v>
      </c>
      <c r="H40" s="152" t="s">
        <v>582</v>
      </c>
      <c r="I40" s="36" t="s">
        <v>144</v>
      </c>
      <c r="J40" s="1"/>
      <c r="K40" s="1"/>
    </row>
    <row r="41" spans="1:26" ht="12.75" customHeight="1" x14ac:dyDescent="0.3">
      <c r="A41" s="31">
        <v>5</v>
      </c>
      <c r="B41" s="32" t="s">
        <v>560</v>
      </c>
      <c r="C41" s="33" t="s">
        <v>534</v>
      </c>
      <c r="D41" s="34" t="s">
        <v>561</v>
      </c>
      <c r="E41" s="35" t="s">
        <v>562</v>
      </c>
      <c r="F41" s="36" t="s">
        <v>216</v>
      </c>
      <c r="G41" s="36" t="s">
        <v>217</v>
      </c>
      <c r="H41" s="152" t="s">
        <v>585</v>
      </c>
      <c r="I41" s="36" t="s">
        <v>563</v>
      </c>
      <c r="J41" s="90" t="s">
        <v>106</v>
      </c>
      <c r="K41" s="1"/>
    </row>
    <row r="42" spans="1:26" ht="12.75" customHeight="1" x14ac:dyDescent="0.3">
      <c r="A42" s="31">
        <v>6</v>
      </c>
      <c r="B42" s="32">
        <v>113</v>
      </c>
      <c r="C42" s="33" t="s">
        <v>480</v>
      </c>
      <c r="D42" s="34" t="s">
        <v>481</v>
      </c>
      <c r="E42" s="35" t="s">
        <v>482</v>
      </c>
      <c r="F42" s="36" t="s">
        <v>260</v>
      </c>
      <c r="G42" s="36" t="s">
        <v>261</v>
      </c>
      <c r="H42" s="152" t="s">
        <v>586</v>
      </c>
      <c r="I42" s="36" t="s">
        <v>262</v>
      </c>
      <c r="J42" s="1"/>
      <c r="K42" s="1"/>
    </row>
    <row r="43" spans="1:26" ht="12.75" customHeight="1" x14ac:dyDescent="0.3">
      <c r="A43" s="31">
        <v>7</v>
      </c>
      <c r="B43" s="32">
        <v>104</v>
      </c>
      <c r="C43" s="33" t="s">
        <v>551</v>
      </c>
      <c r="D43" s="34" t="s">
        <v>552</v>
      </c>
      <c r="E43" s="35" t="s">
        <v>553</v>
      </c>
      <c r="F43" s="36" t="s">
        <v>270</v>
      </c>
      <c r="G43" s="36" t="s">
        <v>271</v>
      </c>
      <c r="H43" s="152" t="s">
        <v>587</v>
      </c>
      <c r="I43" s="36" t="s">
        <v>272</v>
      </c>
      <c r="J43" s="1"/>
      <c r="K43" s="1"/>
    </row>
    <row r="44" spans="1:26" ht="12.75" customHeight="1" x14ac:dyDescent="0.3">
      <c r="A44" s="31">
        <v>8</v>
      </c>
      <c r="B44" s="32"/>
      <c r="C44" s="33"/>
      <c r="D44" s="34"/>
      <c r="E44" s="35"/>
      <c r="F44" s="36"/>
      <c r="G44" s="36"/>
      <c r="H44" s="152"/>
      <c r="I44" s="36"/>
      <c r="J44" s="1"/>
      <c r="K44" s="1"/>
    </row>
    <row r="45" spans="1:26" ht="12.75" customHeight="1" x14ac:dyDescent="0.3">
      <c r="A45" s="12"/>
      <c r="B45" s="12"/>
      <c r="C45" s="6">
        <v>5</v>
      </c>
      <c r="D45" s="44" t="s">
        <v>83</v>
      </c>
      <c r="E45" s="45">
        <v>5</v>
      </c>
      <c r="F45" s="12"/>
      <c r="G45" s="12"/>
      <c r="H45" s="163"/>
      <c r="I45" s="12"/>
      <c r="J45" s="12"/>
      <c r="K45" s="12"/>
    </row>
    <row r="46" spans="1:26" ht="12.75" customHeight="1" x14ac:dyDescent="0.3">
      <c r="A46" s="46" t="s">
        <v>84</v>
      </c>
      <c r="B46" s="47" t="s">
        <v>12</v>
      </c>
      <c r="C46" s="48" t="s">
        <v>13</v>
      </c>
      <c r="D46" s="49" t="s">
        <v>14</v>
      </c>
      <c r="E46" s="47" t="s">
        <v>15</v>
      </c>
      <c r="F46" s="47" t="s">
        <v>16</v>
      </c>
      <c r="G46" s="47" t="s">
        <v>17</v>
      </c>
      <c r="H46" s="161" t="s">
        <v>85</v>
      </c>
      <c r="I46" s="50" t="s">
        <v>21</v>
      </c>
      <c r="J46" s="29"/>
      <c r="K46" s="29"/>
    </row>
    <row r="47" spans="1:26" ht="12.75" customHeight="1" x14ac:dyDescent="0.3">
      <c r="A47" s="31">
        <v>1</v>
      </c>
      <c r="B47" s="32"/>
      <c r="C47" s="33"/>
      <c r="D47" s="34"/>
      <c r="E47" s="35"/>
      <c r="F47" s="36"/>
      <c r="G47" s="36"/>
      <c r="H47" s="152"/>
      <c r="I47" s="36"/>
      <c r="J47" s="1"/>
      <c r="K47" s="1"/>
    </row>
    <row r="48" spans="1:26" ht="12.75" customHeight="1" x14ac:dyDescent="0.3">
      <c r="A48" s="31">
        <v>2</v>
      </c>
      <c r="B48" s="32">
        <v>593</v>
      </c>
      <c r="C48" s="33" t="s">
        <v>537</v>
      </c>
      <c r="D48" s="34" t="s">
        <v>538</v>
      </c>
      <c r="E48" s="35" t="s">
        <v>539</v>
      </c>
      <c r="F48" s="36" t="s">
        <v>367</v>
      </c>
      <c r="G48" s="36" t="s">
        <v>368</v>
      </c>
      <c r="H48" s="152" t="s">
        <v>585</v>
      </c>
      <c r="I48" s="36" t="s">
        <v>369</v>
      </c>
      <c r="J48" s="1"/>
      <c r="K48" s="1"/>
    </row>
    <row r="49" spans="1:26" ht="12.75" customHeight="1" x14ac:dyDescent="0.3">
      <c r="A49" s="31">
        <v>3</v>
      </c>
      <c r="B49" s="32" t="s">
        <v>509</v>
      </c>
      <c r="C49" s="33" t="s">
        <v>510</v>
      </c>
      <c r="D49" s="34" t="s">
        <v>511</v>
      </c>
      <c r="E49" s="35" t="s">
        <v>512</v>
      </c>
      <c r="F49" s="36" t="s">
        <v>216</v>
      </c>
      <c r="G49" s="36" t="s">
        <v>217</v>
      </c>
      <c r="H49" s="152" t="s">
        <v>588</v>
      </c>
      <c r="I49" s="36" t="s">
        <v>332</v>
      </c>
      <c r="J49" s="1"/>
      <c r="K49" s="1"/>
    </row>
    <row r="50" spans="1:26" ht="12.75" customHeight="1" x14ac:dyDescent="0.3">
      <c r="A50" s="31">
        <v>4</v>
      </c>
      <c r="B50" s="32">
        <v>244</v>
      </c>
      <c r="C50" s="33" t="s">
        <v>564</v>
      </c>
      <c r="D50" s="34" t="s">
        <v>565</v>
      </c>
      <c r="E50" s="35">
        <v>41347</v>
      </c>
      <c r="F50" s="36" t="s">
        <v>152</v>
      </c>
      <c r="G50" s="36" t="s">
        <v>153</v>
      </c>
      <c r="H50" s="152" t="s">
        <v>98</v>
      </c>
      <c r="I50" s="36" t="s">
        <v>293</v>
      </c>
      <c r="J50" s="1"/>
      <c r="K50" s="1"/>
    </row>
    <row r="51" spans="1:26" ht="12.75" customHeight="1" x14ac:dyDescent="0.3">
      <c r="A51" s="31">
        <v>5</v>
      </c>
      <c r="B51" s="32">
        <v>141</v>
      </c>
      <c r="C51" s="33" t="s">
        <v>131</v>
      </c>
      <c r="D51" s="34" t="s">
        <v>468</v>
      </c>
      <c r="E51" s="35">
        <v>41573</v>
      </c>
      <c r="F51" s="36" t="s">
        <v>32</v>
      </c>
      <c r="G51" s="36" t="s">
        <v>33</v>
      </c>
      <c r="H51" s="152" t="s">
        <v>379</v>
      </c>
      <c r="I51" s="36" t="s">
        <v>469</v>
      </c>
      <c r="J51" s="1"/>
      <c r="K51" s="1"/>
    </row>
    <row r="52" spans="1:26" ht="12.75" customHeight="1" x14ac:dyDescent="0.3">
      <c r="A52" s="31">
        <v>6</v>
      </c>
      <c r="B52" s="32">
        <v>117</v>
      </c>
      <c r="C52" s="33" t="s">
        <v>470</v>
      </c>
      <c r="D52" s="34" t="s">
        <v>471</v>
      </c>
      <c r="E52" s="35" t="s">
        <v>472</v>
      </c>
      <c r="F52" s="36" t="s">
        <v>361</v>
      </c>
      <c r="G52" s="36" t="s">
        <v>362</v>
      </c>
      <c r="H52" s="152" t="s">
        <v>589</v>
      </c>
      <c r="I52" s="36" t="s">
        <v>363</v>
      </c>
      <c r="J52" s="1"/>
      <c r="K52" s="1"/>
    </row>
    <row r="53" spans="1:26" ht="12.75" customHeight="1" x14ac:dyDescent="0.3">
      <c r="A53" s="31">
        <v>7</v>
      </c>
      <c r="B53" s="32">
        <v>405</v>
      </c>
      <c r="C53" s="33" t="s">
        <v>473</v>
      </c>
      <c r="D53" s="34" t="s">
        <v>474</v>
      </c>
      <c r="E53" s="35">
        <v>41506</v>
      </c>
      <c r="F53" s="36" t="s">
        <v>71</v>
      </c>
      <c r="G53" s="36" t="s">
        <v>72</v>
      </c>
      <c r="H53" s="152" t="s">
        <v>390</v>
      </c>
      <c r="I53" s="36" t="s">
        <v>475</v>
      </c>
      <c r="J53" s="1"/>
      <c r="K53" s="1"/>
    </row>
    <row r="54" spans="1:26" ht="12.75" customHeight="1" x14ac:dyDescent="0.3">
      <c r="A54" s="31">
        <v>8</v>
      </c>
      <c r="B54" s="32"/>
      <c r="C54" s="33"/>
      <c r="D54" s="34"/>
      <c r="E54" s="35"/>
      <c r="F54" s="36"/>
      <c r="G54" s="36"/>
      <c r="H54" s="152"/>
      <c r="I54" s="36"/>
      <c r="J54" s="1"/>
      <c r="K54" s="1"/>
    </row>
  </sheetData>
  <mergeCells count="1">
    <mergeCell ref="H4:K4"/>
  </mergeCells>
  <printOptions horizontalCentered="1"/>
  <pageMargins left="0.15748031496062992" right="0.15748031496062992" top="0.31496062992125984" bottom="0.23622047244094491" header="0" footer="0"/>
  <pageSetup paperSize="9" scale="9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999"/>
  <sheetViews>
    <sheetView topLeftCell="A40" workbookViewId="0">
      <selection activeCell="H40" sqref="H1:H1048576"/>
    </sheetView>
  </sheetViews>
  <sheetFormatPr defaultColWidth="14.44140625" defaultRowHeight="15" customHeight="1" x14ac:dyDescent="0.3"/>
  <cols>
    <col min="1" max="1" width="5.5546875" customWidth="1"/>
    <col min="2" max="2" width="4.44140625" customWidth="1"/>
    <col min="3" max="3" width="10.109375" customWidth="1"/>
    <col min="4" max="4" width="13.5546875" customWidth="1"/>
    <col min="5" max="5" width="11.44140625" customWidth="1"/>
    <col min="6" max="6" width="13.109375" customWidth="1"/>
    <col min="7" max="7" width="16.88671875" customWidth="1"/>
    <col min="8" max="8" width="9.44140625" style="162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  <c r="J1" s="17"/>
      <c r="K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  <c r="J2" s="17"/>
      <c r="K2" s="17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159"/>
      <c r="I3" s="13"/>
      <c r="J3" s="13"/>
      <c r="K3" s="13"/>
    </row>
    <row r="4" spans="1:26" ht="12.75" customHeight="1" x14ac:dyDescent="0.3">
      <c r="A4" s="12"/>
      <c r="B4" s="12"/>
      <c r="C4" s="12"/>
      <c r="D4" s="11" t="s">
        <v>114</v>
      </c>
      <c r="E4" s="11"/>
      <c r="F4" s="16" t="s">
        <v>19</v>
      </c>
      <c r="G4" s="26"/>
      <c r="H4" s="182" t="s">
        <v>175</v>
      </c>
      <c r="I4" s="168"/>
      <c r="J4" s="168"/>
      <c r="K4" s="168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6</v>
      </c>
      <c r="F5" s="12"/>
      <c r="G5" s="12"/>
      <c r="H5" s="163"/>
      <c r="I5" s="12"/>
      <c r="J5" s="12"/>
      <c r="K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  <c r="J6" s="29"/>
      <c r="K6" s="29"/>
    </row>
    <row r="7" spans="1:26" ht="12.75" customHeight="1" x14ac:dyDescent="0.3">
      <c r="A7" s="31">
        <v>1</v>
      </c>
      <c r="B7" s="32"/>
      <c r="C7" s="33"/>
      <c r="D7" s="34"/>
      <c r="E7" s="35"/>
      <c r="F7" s="52"/>
      <c r="G7" s="52"/>
      <c r="H7" s="157"/>
      <c r="I7" s="36"/>
      <c r="J7" s="1"/>
      <c r="K7" s="1"/>
    </row>
    <row r="8" spans="1:26" ht="12.75" customHeight="1" x14ac:dyDescent="0.3">
      <c r="A8" s="31">
        <v>2</v>
      </c>
      <c r="B8" s="32">
        <v>104</v>
      </c>
      <c r="C8" s="33" t="s">
        <v>551</v>
      </c>
      <c r="D8" s="34" t="s">
        <v>552</v>
      </c>
      <c r="E8" s="35" t="s">
        <v>553</v>
      </c>
      <c r="F8" s="36" t="s">
        <v>270</v>
      </c>
      <c r="G8" s="36" t="s">
        <v>271</v>
      </c>
      <c r="H8" s="157" t="s">
        <v>590</v>
      </c>
      <c r="I8" s="36" t="s">
        <v>272</v>
      </c>
      <c r="J8" s="1"/>
      <c r="K8" s="1"/>
    </row>
    <row r="9" spans="1:26" ht="12.75" customHeight="1" x14ac:dyDescent="0.3">
      <c r="A9" s="31">
        <v>3</v>
      </c>
      <c r="B9" s="32">
        <v>102</v>
      </c>
      <c r="C9" s="33" t="s">
        <v>527</v>
      </c>
      <c r="D9" s="34" t="s">
        <v>546</v>
      </c>
      <c r="E9" s="35" t="s">
        <v>547</v>
      </c>
      <c r="F9" s="36" t="s">
        <v>354</v>
      </c>
      <c r="G9" s="36" t="s">
        <v>355</v>
      </c>
      <c r="H9" s="157" t="s">
        <v>591</v>
      </c>
      <c r="I9" s="36" t="s">
        <v>356</v>
      </c>
      <c r="J9" s="1"/>
      <c r="K9" s="1"/>
    </row>
    <row r="10" spans="1:26" ht="12.75" customHeight="1" x14ac:dyDescent="0.3">
      <c r="A10" s="31">
        <v>4</v>
      </c>
      <c r="B10" s="32">
        <v>593</v>
      </c>
      <c r="C10" s="33" t="s">
        <v>537</v>
      </c>
      <c r="D10" s="34" t="s">
        <v>538</v>
      </c>
      <c r="E10" s="35" t="s">
        <v>539</v>
      </c>
      <c r="F10" s="36" t="s">
        <v>367</v>
      </c>
      <c r="G10" s="36" t="s">
        <v>368</v>
      </c>
      <c r="H10" s="157" t="s">
        <v>592</v>
      </c>
      <c r="I10" s="36" t="s">
        <v>369</v>
      </c>
      <c r="J10" s="1"/>
      <c r="K10" s="1"/>
    </row>
    <row r="11" spans="1:26" ht="12.75" customHeight="1" x14ac:dyDescent="0.3">
      <c r="A11" s="31">
        <v>5</v>
      </c>
      <c r="B11" s="32">
        <v>231</v>
      </c>
      <c r="C11" s="33" t="s">
        <v>548</v>
      </c>
      <c r="D11" s="34" t="s">
        <v>549</v>
      </c>
      <c r="E11" s="35" t="s">
        <v>550</v>
      </c>
      <c r="F11" s="36" t="s">
        <v>281</v>
      </c>
      <c r="G11" s="36" t="s">
        <v>282</v>
      </c>
      <c r="H11" s="157" t="s">
        <v>593</v>
      </c>
      <c r="I11" s="36" t="s">
        <v>283</v>
      </c>
      <c r="J11" s="1"/>
      <c r="K11" s="1"/>
    </row>
    <row r="12" spans="1:26" ht="12.75" customHeight="1" x14ac:dyDescent="0.3">
      <c r="A12" s="31">
        <v>6</v>
      </c>
      <c r="B12" s="32" t="s">
        <v>554</v>
      </c>
      <c r="C12" s="33" t="s">
        <v>555</v>
      </c>
      <c r="D12" s="34" t="s">
        <v>556</v>
      </c>
      <c r="E12" s="35" t="s">
        <v>505</v>
      </c>
      <c r="F12" s="36" t="s">
        <v>216</v>
      </c>
      <c r="G12" s="36" t="s">
        <v>217</v>
      </c>
      <c r="H12" s="157" t="s">
        <v>594</v>
      </c>
      <c r="I12" s="36" t="s">
        <v>218</v>
      </c>
      <c r="J12" s="1"/>
      <c r="K12" s="1"/>
    </row>
    <row r="13" spans="1:26" ht="12.75" customHeight="1" x14ac:dyDescent="0.3">
      <c r="A13" s="12"/>
      <c r="B13" s="12"/>
      <c r="C13" s="6">
        <v>2</v>
      </c>
      <c r="D13" s="44" t="s">
        <v>83</v>
      </c>
      <c r="E13" s="45">
        <v>6</v>
      </c>
      <c r="F13" s="12"/>
      <c r="G13" s="12"/>
      <c r="H13" s="163"/>
      <c r="I13" s="12"/>
      <c r="J13" s="12"/>
      <c r="K13" s="12"/>
    </row>
    <row r="14" spans="1:26" ht="12.75" customHeight="1" x14ac:dyDescent="0.3">
      <c r="A14" s="46" t="s">
        <v>84</v>
      </c>
      <c r="B14" s="47" t="s">
        <v>12</v>
      </c>
      <c r="C14" s="48" t="s">
        <v>13</v>
      </c>
      <c r="D14" s="49" t="s">
        <v>14</v>
      </c>
      <c r="E14" s="47" t="s">
        <v>15</v>
      </c>
      <c r="F14" s="47" t="s">
        <v>16</v>
      </c>
      <c r="G14" s="47" t="s">
        <v>17</v>
      </c>
      <c r="H14" s="161" t="s">
        <v>85</v>
      </c>
      <c r="I14" s="50" t="s">
        <v>21</v>
      </c>
      <c r="J14" s="29"/>
      <c r="K14" s="29"/>
    </row>
    <row r="15" spans="1:26" ht="12.75" customHeight="1" x14ac:dyDescent="0.3">
      <c r="A15" s="31">
        <v>1</v>
      </c>
      <c r="B15" s="1"/>
      <c r="C15" s="33"/>
      <c r="D15" s="34"/>
      <c r="E15" s="35"/>
      <c r="F15" s="52"/>
      <c r="G15" s="52"/>
      <c r="H15" s="157"/>
      <c r="I15" s="91"/>
      <c r="J15" s="1"/>
      <c r="K15" s="1"/>
    </row>
    <row r="16" spans="1:26" ht="12.75" customHeight="1" x14ac:dyDescent="0.3">
      <c r="A16" s="31">
        <v>2</v>
      </c>
      <c r="B16" s="32">
        <v>495</v>
      </c>
      <c r="C16" s="33" t="s">
        <v>534</v>
      </c>
      <c r="D16" s="34" t="s">
        <v>535</v>
      </c>
      <c r="E16" s="35" t="s">
        <v>536</v>
      </c>
      <c r="F16" s="36" t="s">
        <v>27</v>
      </c>
      <c r="G16" s="36" t="s">
        <v>28</v>
      </c>
      <c r="H16" s="157" t="s">
        <v>595</v>
      </c>
      <c r="I16" s="36" t="s">
        <v>257</v>
      </c>
      <c r="J16" s="1"/>
      <c r="K16" s="1"/>
    </row>
    <row r="17" spans="1:26" ht="12.75" customHeight="1" x14ac:dyDescent="0.3">
      <c r="A17" s="31">
        <v>3</v>
      </c>
      <c r="B17" s="32">
        <v>44</v>
      </c>
      <c r="C17" s="33" t="s">
        <v>529</v>
      </c>
      <c r="D17" s="34" t="s">
        <v>530</v>
      </c>
      <c r="E17" s="35">
        <v>41798</v>
      </c>
      <c r="F17" s="36" t="s">
        <v>142</v>
      </c>
      <c r="G17" s="36" t="s">
        <v>143</v>
      </c>
      <c r="H17" s="157" t="s">
        <v>596</v>
      </c>
      <c r="I17" s="36" t="s">
        <v>144</v>
      </c>
      <c r="J17" s="1"/>
      <c r="K17" s="1"/>
    </row>
    <row r="18" spans="1:26" ht="12.75" customHeight="1" x14ac:dyDescent="0.3">
      <c r="A18" s="31">
        <v>4</v>
      </c>
      <c r="B18" s="32">
        <v>119</v>
      </c>
      <c r="C18" s="33" t="s">
        <v>540</v>
      </c>
      <c r="D18" s="34" t="s">
        <v>541</v>
      </c>
      <c r="E18" s="35" t="s">
        <v>542</v>
      </c>
      <c r="F18" s="36" t="s">
        <v>361</v>
      </c>
      <c r="G18" s="36" t="s">
        <v>362</v>
      </c>
      <c r="H18" s="157" t="s">
        <v>597</v>
      </c>
      <c r="I18" s="36" t="s">
        <v>363</v>
      </c>
      <c r="J18" s="1"/>
      <c r="K18" s="1"/>
    </row>
    <row r="19" spans="1:26" ht="12.75" customHeight="1" x14ac:dyDescent="0.3">
      <c r="A19" s="31">
        <v>5</v>
      </c>
      <c r="B19" s="32">
        <v>240</v>
      </c>
      <c r="C19" s="33" t="s">
        <v>543</v>
      </c>
      <c r="D19" s="34" t="s">
        <v>544</v>
      </c>
      <c r="E19" s="35" t="s">
        <v>545</v>
      </c>
      <c r="F19" s="36" t="s">
        <v>281</v>
      </c>
      <c r="G19" s="36" t="s">
        <v>282</v>
      </c>
      <c r="H19" s="157" t="s">
        <v>598</v>
      </c>
      <c r="I19" s="36" t="s">
        <v>306</v>
      </c>
      <c r="J19" s="1"/>
      <c r="K19" s="1"/>
    </row>
    <row r="20" spans="1:26" ht="12.75" customHeight="1" x14ac:dyDescent="0.3">
      <c r="A20" s="31">
        <v>6</v>
      </c>
      <c r="B20" s="32" t="s">
        <v>560</v>
      </c>
      <c r="C20" s="33" t="s">
        <v>534</v>
      </c>
      <c r="D20" s="34" t="s">
        <v>561</v>
      </c>
      <c r="E20" s="35" t="s">
        <v>562</v>
      </c>
      <c r="F20" s="36" t="s">
        <v>216</v>
      </c>
      <c r="G20" s="36" t="s">
        <v>217</v>
      </c>
      <c r="H20" s="157" t="s">
        <v>98</v>
      </c>
      <c r="I20" s="36" t="s">
        <v>563</v>
      </c>
      <c r="J20" s="1"/>
      <c r="K20" s="1"/>
    </row>
    <row r="21" spans="1:26" ht="12.75" customHeight="1" x14ac:dyDescent="0.3">
      <c r="A21" s="12"/>
      <c r="B21" s="12"/>
      <c r="C21" s="6">
        <v>3</v>
      </c>
      <c r="D21" s="44" t="s">
        <v>83</v>
      </c>
      <c r="E21" s="45">
        <v>6</v>
      </c>
      <c r="F21" s="12"/>
      <c r="G21" s="12"/>
      <c r="H21" s="163"/>
      <c r="I21" s="12"/>
      <c r="J21" s="12"/>
      <c r="K21" s="12"/>
    </row>
    <row r="22" spans="1:26" ht="12.75" customHeight="1" x14ac:dyDescent="0.3">
      <c r="A22" s="46" t="s">
        <v>84</v>
      </c>
      <c r="B22" s="47" t="s">
        <v>12</v>
      </c>
      <c r="C22" s="48" t="s">
        <v>13</v>
      </c>
      <c r="D22" s="49" t="s">
        <v>14</v>
      </c>
      <c r="E22" s="47" t="s">
        <v>15</v>
      </c>
      <c r="F22" s="47" t="s">
        <v>16</v>
      </c>
      <c r="G22" s="47" t="s">
        <v>17</v>
      </c>
      <c r="H22" s="161" t="s">
        <v>85</v>
      </c>
      <c r="I22" s="50" t="s">
        <v>21</v>
      </c>
      <c r="J22" s="29"/>
      <c r="K22" s="29"/>
    </row>
    <row r="23" spans="1:26" ht="12.75" customHeight="1" x14ac:dyDescent="0.3">
      <c r="A23" s="31">
        <v>1</v>
      </c>
      <c r="B23" s="1"/>
      <c r="C23" s="33"/>
      <c r="D23" s="34"/>
      <c r="E23" s="35"/>
      <c r="F23" s="52"/>
      <c r="G23" s="52"/>
      <c r="H23" s="157"/>
      <c r="I23" s="91"/>
      <c r="J23" s="1"/>
      <c r="K23" s="1"/>
    </row>
    <row r="24" spans="1:26" ht="12.75" customHeight="1" x14ac:dyDescent="0.3">
      <c r="A24" s="31">
        <v>2</v>
      </c>
      <c r="B24" s="32">
        <v>100</v>
      </c>
      <c r="C24" s="33" t="s">
        <v>521</v>
      </c>
      <c r="D24" s="34" t="s">
        <v>522</v>
      </c>
      <c r="E24" s="35" t="s">
        <v>523</v>
      </c>
      <c r="F24" s="36" t="s">
        <v>354</v>
      </c>
      <c r="G24" s="36" t="s">
        <v>355</v>
      </c>
      <c r="H24" s="157" t="s">
        <v>599</v>
      </c>
      <c r="I24" s="36" t="s">
        <v>356</v>
      </c>
      <c r="J24" s="1"/>
      <c r="K24" s="1"/>
    </row>
    <row r="25" spans="1:26" ht="12.75" customHeight="1" x14ac:dyDescent="0.3">
      <c r="A25" s="31">
        <v>3</v>
      </c>
      <c r="B25" s="32">
        <v>243</v>
      </c>
      <c r="C25" s="33" t="s">
        <v>500</v>
      </c>
      <c r="D25" s="34" t="s">
        <v>501</v>
      </c>
      <c r="E25" s="35">
        <v>41509</v>
      </c>
      <c r="F25" s="36" t="s">
        <v>152</v>
      </c>
      <c r="G25" s="36" t="s">
        <v>153</v>
      </c>
      <c r="H25" s="157" t="s">
        <v>600</v>
      </c>
      <c r="I25" s="36" t="s">
        <v>293</v>
      </c>
      <c r="J25" s="1"/>
      <c r="K25" s="1"/>
    </row>
    <row r="26" spans="1:26" ht="12.75" customHeight="1" x14ac:dyDescent="0.3">
      <c r="A26" s="31">
        <v>4</v>
      </c>
      <c r="B26" s="32" t="s">
        <v>509</v>
      </c>
      <c r="C26" s="33" t="s">
        <v>510</v>
      </c>
      <c r="D26" s="34" t="s">
        <v>511</v>
      </c>
      <c r="E26" s="35" t="s">
        <v>512</v>
      </c>
      <c r="F26" s="36" t="s">
        <v>216</v>
      </c>
      <c r="G26" s="36" t="s">
        <v>217</v>
      </c>
      <c r="H26" s="157" t="s">
        <v>601</v>
      </c>
      <c r="I26" s="36" t="s">
        <v>332</v>
      </c>
      <c r="J26" s="1"/>
      <c r="K26" s="1"/>
    </row>
    <row r="27" spans="1:26" ht="12.75" customHeight="1" x14ac:dyDescent="0.3">
      <c r="A27" s="31">
        <v>5</v>
      </c>
      <c r="B27" s="32">
        <v>551</v>
      </c>
      <c r="C27" s="33" t="s">
        <v>531</v>
      </c>
      <c r="D27" s="34" t="s">
        <v>532</v>
      </c>
      <c r="E27" s="35" t="s">
        <v>533</v>
      </c>
      <c r="F27" s="36" t="s">
        <v>245</v>
      </c>
      <c r="G27" s="36" t="s">
        <v>246</v>
      </c>
      <c r="H27" s="157" t="s">
        <v>602</v>
      </c>
      <c r="I27" s="36" t="s">
        <v>247</v>
      </c>
      <c r="J27" s="1"/>
      <c r="K27" s="1"/>
    </row>
    <row r="28" spans="1:26" ht="12.75" customHeight="1" x14ac:dyDescent="0.3">
      <c r="A28" s="31">
        <v>6</v>
      </c>
      <c r="B28" s="32">
        <v>586</v>
      </c>
      <c r="C28" s="33" t="s">
        <v>527</v>
      </c>
      <c r="D28" s="34" t="s">
        <v>528</v>
      </c>
      <c r="E28" s="35">
        <v>41901</v>
      </c>
      <c r="F28" s="36" t="s">
        <v>45</v>
      </c>
      <c r="G28" s="36" t="s">
        <v>46</v>
      </c>
      <c r="H28" s="157" t="s">
        <v>109</v>
      </c>
      <c r="I28" s="36" t="s">
        <v>47</v>
      </c>
      <c r="J28" s="1"/>
      <c r="K28" s="1"/>
    </row>
    <row r="29" spans="1:26" ht="12.75" customHeight="1" x14ac:dyDescent="0.3">
      <c r="A29" s="12"/>
      <c r="B29" s="12"/>
      <c r="C29" s="6">
        <v>4</v>
      </c>
      <c r="D29" s="44" t="s">
        <v>83</v>
      </c>
      <c r="E29" s="45">
        <v>6</v>
      </c>
      <c r="F29" s="12"/>
      <c r="G29" s="12"/>
      <c r="H29" s="163"/>
      <c r="I29" s="12"/>
      <c r="J29" s="12"/>
      <c r="K29" s="12"/>
    </row>
    <row r="30" spans="1:26" ht="12.75" customHeight="1" x14ac:dyDescent="0.3">
      <c r="A30" s="46" t="s">
        <v>84</v>
      </c>
      <c r="B30" s="47" t="s">
        <v>12</v>
      </c>
      <c r="C30" s="48" t="s">
        <v>13</v>
      </c>
      <c r="D30" s="49" t="s">
        <v>14</v>
      </c>
      <c r="E30" s="47" t="s">
        <v>15</v>
      </c>
      <c r="F30" s="47" t="s">
        <v>16</v>
      </c>
      <c r="G30" s="47" t="s">
        <v>17</v>
      </c>
      <c r="H30" s="161" t="s">
        <v>85</v>
      </c>
      <c r="I30" s="50" t="s">
        <v>21</v>
      </c>
      <c r="J30" s="29"/>
      <c r="K30" s="29"/>
    </row>
    <row r="31" spans="1:26" ht="12.75" customHeight="1" x14ac:dyDescent="0.3">
      <c r="A31" s="31">
        <v>1</v>
      </c>
      <c r="B31" s="1"/>
      <c r="C31" s="33"/>
      <c r="D31" s="34"/>
      <c r="E31" s="35"/>
      <c r="F31" s="52"/>
      <c r="G31" s="52"/>
      <c r="H31" s="157"/>
      <c r="I31" s="91"/>
      <c r="J31" s="1"/>
      <c r="K31" s="1"/>
    </row>
    <row r="32" spans="1:26" ht="12.75" customHeight="1" x14ac:dyDescent="0.3">
      <c r="A32" s="31">
        <v>2</v>
      </c>
      <c r="B32" s="32">
        <v>89</v>
      </c>
      <c r="C32" s="33" t="s">
        <v>145</v>
      </c>
      <c r="D32" s="34" t="s">
        <v>524</v>
      </c>
      <c r="E32" s="35" t="s">
        <v>525</v>
      </c>
      <c r="F32" s="36" t="s">
        <v>77</v>
      </c>
      <c r="G32" s="36" t="s">
        <v>78</v>
      </c>
      <c r="H32" s="157" t="s">
        <v>603</v>
      </c>
      <c r="I32" s="36" t="s">
        <v>526</v>
      </c>
      <c r="J32" s="1"/>
      <c r="K32" s="1"/>
    </row>
    <row r="33" spans="1:26" ht="12.75" customHeight="1" x14ac:dyDescent="0.3">
      <c r="A33" s="31">
        <v>3</v>
      </c>
      <c r="B33" s="32" t="s">
        <v>502</v>
      </c>
      <c r="C33" s="33" t="s">
        <v>503</v>
      </c>
      <c r="D33" s="34" t="s">
        <v>504</v>
      </c>
      <c r="E33" s="35" t="s">
        <v>505</v>
      </c>
      <c r="F33" s="36" t="s">
        <v>216</v>
      </c>
      <c r="G33" s="36" t="s">
        <v>217</v>
      </c>
      <c r="H33" s="157" t="s">
        <v>604</v>
      </c>
      <c r="I33" s="36" t="s">
        <v>506</v>
      </c>
      <c r="J33" s="1"/>
      <c r="K33" s="1"/>
    </row>
    <row r="34" spans="1:26" ht="12.75" customHeight="1" x14ac:dyDescent="0.3">
      <c r="A34" s="31">
        <v>4</v>
      </c>
      <c r="B34" s="32">
        <v>446</v>
      </c>
      <c r="C34" s="33" t="s">
        <v>507</v>
      </c>
      <c r="D34" s="34" t="s">
        <v>508</v>
      </c>
      <c r="E34" s="35" t="s">
        <v>325</v>
      </c>
      <c r="F34" s="36" t="s">
        <v>71</v>
      </c>
      <c r="G34" s="36" t="s">
        <v>72</v>
      </c>
      <c r="H34" s="157" t="s">
        <v>605</v>
      </c>
      <c r="I34" s="36" t="s">
        <v>232</v>
      </c>
      <c r="J34" s="1"/>
      <c r="K34" s="1"/>
    </row>
    <row r="35" spans="1:26" ht="12.75" customHeight="1" x14ac:dyDescent="0.3">
      <c r="A35" s="31">
        <v>5</v>
      </c>
      <c r="B35" s="32">
        <v>255</v>
      </c>
      <c r="C35" s="33" t="s">
        <v>519</v>
      </c>
      <c r="D35" s="34" t="s">
        <v>520</v>
      </c>
      <c r="E35" s="35">
        <v>41426</v>
      </c>
      <c r="F35" s="36" t="s">
        <v>487</v>
      </c>
      <c r="G35" s="36" t="s">
        <v>488</v>
      </c>
      <c r="H35" s="157" t="s">
        <v>606</v>
      </c>
      <c r="I35" s="36" t="s">
        <v>489</v>
      </c>
      <c r="J35" s="1"/>
      <c r="K35" s="1"/>
    </row>
    <row r="36" spans="1:26" ht="12.75" customHeight="1" x14ac:dyDescent="0.3">
      <c r="A36" s="31">
        <v>6</v>
      </c>
      <c r="B36" s="32">
        <v>297</v>
      </c>
      <c r="C36" s="33" t="s">
        <v>513</v>
      </c>
      <c r="D36" s="34" t="s">
        <v>514</v>
      </c>
      <c r="E36" s="35" t="s">
        <v>515</v>
      </c>
      <c r="F36" s="36" t="s">
        <v>516</v>
      </c>
      <c r="G36" s="36" t="s">
        <v>517</v>
      </c>
      <c r="H36" s="157" t="s">
        <v>607</v>
      </c>
      <c r="I36" s="36" t="s">
        <v>518</v>
      </c>
      <c r="J36" s="1"/>
      <c r="K36" s="1"/>
    </row>
    <row r="37" spans="1:26" ht="12.75" customHeight="1" x14ac:dyDescent="0.3">
      <c r="A37" s="12"/>
      <c r="B37" s="12"/>
      <c r="C37" s="6">
        <v>5</v>
      </c>
      <c r="D37" s="44" t="s">
        <v>83</v>
      </c>
      <c r="E37" s="45">
        <v>6</v>
      </c>
      <c r="F37" s="12"/>
      <c r="G37" s="12"/>
      <c r="H37" s="163"/>
      <c r="I37" s="12"/>
      <c r="J37" s="12"/>
      <c r="K37" s="12"/>
    </row>
    <row r="38" spans="1:26" ht="12.75" customHeight="1" x14ac:dyDescent="0.3">
      <c r="A38" s="46" t="s">
        <v>84</v>
      </c>
      <c r="B38" s="47" t="s">
        <v>12</v>
      </c>
      <c r="C38" s="48" t="s">
        <v>13</v>
      </c>
      <c r="D38" s="49" t="s">
        <v>14</v>
      </c>
      <c r="E38" s="47" t="s">
        <v>15</v>
      </c>
      <c r="F38" s="47" t="s">
        <v>16</v>
      </c>
      <c r="G38" s="47" t="s">
        <v>17</v>
      </c>
      <c r="H38" s="161" t="s">
        <v>85</v>
      </c>
      <c r="I38" s="50" t="s">
        <v>21</v>
      </c>
      <c r="J38" s="29"/>
      <c r="K38" s="29"/>
    </row>
    <row r="39" spans="1:26" ht="12.75" customHeight="1" x14ac:dyDescent="0.3">
      <c r="A39" s="31">
        <v>1</v>
      </c>
      <c r="B39" s="32">
        <v>494</v>
      </c>
      <c r="C39" s="33" t="s">
        <v>490</v>
      </c>
      <c r="D39" s="34" t="s">
        <v>491</v>
      </c>
      <c r="E39" s="35" t="s">
        <v>492</v>
      </c>
      <c r="F39" s="36" t="s">
        <v>27</v>
      </c>
      <c r="G39" s="36" t="s">
        <v>28</v>
      </c>
      <c r="H39" s="157" t="s">
        <v>102</v>
      </c>
      <c r="I39" s="36" t="s">
        <v>29</v>
      </c>
      <c r="J39" s="1"/>
      <c r="K39" s="1"/>
    </row>
    <row r="40" spans="1:26" ht="12.75" customHeight="1" x14ac:dyDescent="0.3">
      <c r="A40" s="31">
        <v>2</v>
      </c>
      <c r="B40" s="32">
        <v>86</v>
      </c>
      <c r="C40" s="33" t="s">
        <v>497</v>
      </c>
      <c r="D40" s="34" t="s">
        <v>498</v>
      </c>
      <c r="E40" s="35" t="s">
        <v>499</v>
      </c>
      <c r="F40" s="36" t="s">
        <v>77</v>
      </c>
      <c r="G40" s="36" t="s">
        <v>78</v>
      </c>
      <c r="H40" s="157" t="s">
        <v>608</v>
      </c>
      <c r="I40" s="36" t="s">
        <v>79</v>
      </c>
      <c r="J40" s="1"/>
      <c r="K40" s="1"/>
    </row>
    <row r="41" spans="1:26" ht="12.75" customHeight="1" x14ac:dyDescent="0.3">
      <c r="A41" s="31">
        <v>3</v>
      </c>
      <c r="B41" s="32">
        <v>113</v>
      </c>
      <c r="C41" s="33" t="s">
        <v>480</v>
      </c>
      <c r="D41" s="34" t="s">
        <v>481</v>
      </c>
      <c r="E41" s="35" t="s">
        <v>482</v>
      </c>
      <c r="F41" s="36" t="s">
        <v>260</v>
      </c>
      <c r="G41" s="36" t="s">
        <v>261</v>
      </c>
      <c r="H41" s="157" t="s">
        <v>609</v>
      </c>
      <c r="I41" s="36" t="s">
        <v>262</v>
      </c>
      <c r="J41" s="1"/>
      <c r="K41" s="1"/>
    </row>
    <row r="42" spans="1:26" ht="12.75" customHeight="1" x14ac:dyDescent="0.3">
      <c r="A42" s="31">
        <v>4</v>
      </c>
      <c r="B42" s="32">
        <v>405</v>
      </c>
      <c r="C42" s="33" t="s">
        <v>473</v>
      </c>
      <c r="D42" s="34" t="s">
        <v>474</v>
      </c>
      <c r="E42" s="35">
        <v>41506</v>
      </c>
      <c r="F42" s="36" t="s">
        <v>71</v>
      </c>
      <c r="G42" s="36" t="s">
        <v>72</v>
      </c>
      <c r="H42" s="157" t="s">
        <v>610</v>
      </c>
      <c r="I42" s="36" t="s">
        <v>475</v>
      </c>
      <c r="J42" s="1"/>
      <c r="K42" s="1"/>
    </row>
    <row r="43" spans="1:26" ht="12.75" customHeight="1" x14ac:dyDescent="0.3">
      <c r="A43" s="31">
        <v>5</v>
      </c>
      <c r="B43" s="32">
        <v>208</v>
      </c>
      <c r="C43" s="33" t="s">
        <v>145</v>
      </c>
      <c r="D43" s="34" t="s">
        <v>483</v>
      </c>
      <c r="E43" s="35" t="s">
        <v>484</v>
      </c>
      <c r="F43" s="36" t="s">
        <v>40</v>
      </c>
      <c r="G43" s="36" t="s">
        <v>41</v>
      </c>
      <c r="H43" s="157" t="s">
        <v>611</v>
      </c>
      <c r="I43" s="36" t="s">
        <v>128</v>
      </c>
      <c r="J43" s="1"/>
      <c r="K43" s="1"/>
    </row>
    <row r="44" spans="1:26" ht="12.75" customHeight="1" x14ac:dyDescent="0.3">
      <c r="A44" s="31">
        <v>6</v>
      </c>
      <c r="B44" s="32">
        <v>600</v>
      </c>
      <c r="C44" s="33" t="s">
        <v>493</v>
      </c>
      <c r="D44" s="34" t="s">
        <v>494</v>
      </c>
      <c r="E44" s="35" t="s">
        <v>495</v>
      </c>
      <c r="F44" s="36" t="s">
        <v>142</v>
      </c>
      <c r="G44" s="36" t="s">
        <v>143</v>
      </c>
      <c r="H44" s="157" t="s">
        <v>612</v>
      </c>
      <c r="I44" s="36" t="s">
        <v>496</v>
      </c>
      <c r="J44" s="1"/>
      <c r="K44" s="1"/>
    </row>
    <row r="45" spans="1:26" ht="12.75" customHeight="1" x14ac:dyDescent="0.3">
      <c r="A45" s="12"/>
      <c r="B45" s="12"/>
      <c r="C45" s="6">
        <v>6</v>
      </c>
      <c r="D45" s="44" t="s">
        <v>83</v>
      </c>
      <c r="E45" s="45">
        <v>6</v>
      </c>
      <c r="F45" s="12"/>
      <c r="G45" s="12"/>
      <c r="H45" s="163"/>
      <c r="I45" s="12"/>
      <c r="J45" s="12"/>
      <c r="K45" s="12"/>
    </row>
    <row r="46" spans="1:26" ht="12.75" customHeight="1" x14ac:dyDescent="0.3">
      <c r="A46" s="46" t="s">
        <v>84</v>
      </c>
      <c r="B46" s="47" t="s">
        <v>12</v>
      </c>
      <c r="C46" s="48" t="s">
        <v>13</v>
      </c>
      <c r="D46" s="49" t="s">
        <v>14</v>
      </c>
      <c r="E46" s="47" t="s">
        <v>15</v>
      </c>
      <c r="F46" s="47" t="s">
        <v>16</v>
      </c>
      <c r="G46" s="47" t="s">
        <v>17</v>
      </c>
      <c r="H46" s="161" t="s">
        <v>85</v>
      </c>
      <c r="I46" s="50" t="s">
        <v>21</v>
      </c>
      <c r="J46" s="29"/>
      <c r="K46" s="29"/>
    </row>
    <row r="47" spans="1:26" ht="12.75" customHeight="1" x14ac:dyDescent="0.3">
      <c r="A47" s="31">
        <v>1</v>
      </c>
      <c r="B47" s="32">
        <v>254</v>
      </c>
      <c r="C47" s="33" t="s">
        <v>485</v>
      </c>
      <c r="D47" s="34" t="s">
        <v>486</v>
      </c>
      <c r="E47" s="35">
        <v>41556</v>
      </c>
      <c r="F47" s="36" t="s">
        <v>487</v>
      </c>
      <c r="G47" s="36" t="s">
        <v>488</v>
      </c>
      <c r="H47" s="157" t="s">
        <v>613</v>
      </c>
      <c r="I47" s="36" t="s">
        <v>489</v>
      </c>
      <c r="J47" s="1"/>
      <c r="K47" s="1"/>
    </row>
    <row r="48" spans="1:26" ht="12.75" customHeight="1" x14ac:dyDescent="0.3">
      <c r="A48" s="31">
        <v>2</v>
      </c>
      <c r="B48" s="32" t="s">
        <v>476</v>
      </c>
      <c r="C48" s="33" t="s">
        <v>477</v>
      </c>
      <c r="D48" s="34" t="s">
        <v>478</v>
      </c>
      <c r="E48" s="35" t="s">
        <v>479</v>
      </c>
      <c r="F48" s="36" t="s">
        <v>216</v>
      </c>
      <c r="G48" s="36" t="s">
        <v>217</v>
      </c>
      <c r="H48" s="157" t="s">
        <v>614</v>
      </c>
      <c r="I48" s="36" t="s">
        <v>218</v>
      </c>
      <c r="J48" s="1"/>
      <c r="K48" s="1"/>
    </row>
    <row r="49" spans="1:26" ht="12.75" customHeight="1" x14ac:dyDescent="0.3">
      <c r="A49" s="31">
        <v>3</v>
      </c>
      <c r="B49" s="32">
        <v>141</v>
      </c>
      <c r="C49" s="33" t="s">
        <v>131</v>
      </c>
      <c r="D49" s="34" t="s">
        <v>468</v>
      </c>
      <c r="E49" s="35">
        <v>41573</v>
      </c>
      <c r="F49" s="36" t="s">
        <v>32</v>
      </c>
      <c r="G49" s="36" t="s">
        <v>33</v>
      </c>
      <c r="H49" s="157" t="s">
        <v>615</v>
      </c>
      <c r="I49" s="36" t="s">
        <v>469</v>
      </c>
      <c r="J49" s="1"/>
      <c r="K49" s="1"/>
    </row>
    <row r="50" spans="1:26" ht="12.75" customHeight="1" x14ac:dyDescent="0.3">
      <c r="A50" s="31">
        <v>4</v>
      </c>
      <c r="B50" s="32">
        <v>493</v>
      </c>
      <c r="C50" s="33" t="s">
        <v>464</v>
      </c>
      <c r="D50" s="34" t="s">
        <v>465</v>
      </c>
      <c r="E50" s="35" t="s">
        <v>466</v>
      </c>
      <c r="F50" s="36" t="s">
        <v>27</v>
      </c>
      <c r="G50" s="36" t="s">
        <v>28</v>
      </c>
      <c r="H50" s="157" t="s">
        <v>616</v>
      </c>
      <c r="I50" s="36" t="s">
        <v>467</v>
      </c>
      <c r="J50" s="1"/>
      <c r="K50" s="1"/>
    </row>
    <row r="51" spans="1:26" ht="12.75" customHeight="1" x14ac:dyDescent="0.3">
      <c r="A51" s="31">
        <v>5</v>
      </c>
      <c r="B51" s="32">
        <v>117</v>
      </c>
      <c r="C51" s="33" t="s">
        <v>470</v>
      </c>
      <c r="D51" s="34" t="s">
        <v>471</v>
      </c>
      <c r="E51" s="35" t="s">
        <v>472</v>
      </c>
      <c r="F51" s="36" t="s">
        <v>361</v>
      </c>
      <c r="G51" s="36" t="s">
        <v>362</v>
      </c>
      <c r="H51" s="157" t="s">
        <v>617</v>
      </c>
      <c r="I51" s="36" t="s">
        <v>363</v>
      </c>
      <c r="J51" s="1"/>
      <c r="K51" s="1"/>
    </row>
    <row r="52" spans="1:26" ht="12.75" customHeight="1" x14ac:dyDescent="0.3">
      <c r="A52" s="31">
        <v>6</v>
      </c>
      <c r="B52" s="32">
        <v>273</v>
      </c>
      <c r="C52" s="33" t="s">
        <v>527</v>
      </c>
      <c r="D52" s="34" t="s">
        <v>557</v>
      </c>
      <c r="E52" s="35">
        <v>41286</v>
      </c>
      <c r="F52" s="36" t="s">
        <v>66</v>
      </c>
      <c r="G52" s="36" t="s">
        <v>558</v>
      </c>
      <c r="H52" s="157" t="s">
        <v>98</v>
      </c>
      <c r="I52" s="36" t="s">
        <v>559</v>
      </c>
      <c r="J52" s="1"/>
      <c r="K52" s="1"/>
    </row>
  </sheetData>
  <mergeCells count="1">
    <mergeCell ref="H4:K4"/>
  </mergeCells>
  <printOptions horizontalCentered="1"/>
  <pageMargins left="0.11811023622047245" right="0.11811023622047245" top="0.31496062992125984" bottom="0.23622047244094491" header="0" footer="0"/>
  <pageSetup paperSize="9" scale="87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Z998"/>
  <sheetViews>
    <sheetView topLeftCell="A31" workbookViewId="0">
      <selection activeCell="Q18" sqref="Q18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13.44140625" customWidth="1"/>
    <col min="4" max="4" width="14.44140625" customWidth="1"/>
    <col min="5" max="5" width="11.33203125" customWidth="1"/>
    <col min="6" max="6" width="12.88671875" customWidth="1"/>
    <col min="7" max="7" width="14.6640625" customWidth="1"/>
    <col min="8" max="9" width="6.5546875" customWidth="1"/>
    <col min="10" max="11" width="9.109375" customWidth="1"/>
    <col min="12" max="12" width="6.6640625" customWidth="1"/>
    <col min="13" max="13" width="25.554687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2" customHeight="1" x14ac:dyDescent="0.3">
      <c r="A3" s="1"/>
      <c r="B3" s="1"/>
      <c r="C3" s="1"/>
      <c r="D3" s="1"/>
      <c r="E3" s="16"/>
      <c r="F3" s="92">
        <v>1.1574074074074073E-5</v>
      </c>
      <c r="G3" s="22"/>
      <c r="H3" s="22"/>
      <c r="I3" s="23"/>
      <c r="J3" s="23"/>
      <c r="K3" s="24"/>
      <c r="L3" s="24"/>
      <c r="M3" s="13"/>
    </row>
    <row r="4" spans="1:26" ht="12.75" customHeight="1" x14ac:dyDescent="0.3">
      <c r="A4" s="12"/>
      <c r="B4" s="12"/>
      <c r="C4" s="12"/>
      <c r="D4" s="11" t="s">
        <v>9</v>
      </c>
      <c r="E4" s="11"/>
      <c r="F4" s="26"/>
      <c r="G4" s="26"/>
      <c r="H4" s="167" t="s">
        <v>618</v>
      </c>
      <c r="I4" s="168"/>
      <c r="J4" s="168"/>
      <c r="K4" s="168"/>
      <c r="L4" s="11"/>
      <c r="M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19</v>
      </c>
      <c r="I6" s="178"/>
      <c r="J6" s="177" t="s">
        <v>619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227</v>
      </c>
      <c r="C8" s="33" t="s">
        <v>620</v>
      </c>
      <c r="D8" s="34" t="s">
        <v>621</v>
      </c>
      <c r="E8" s="35" t="s">
        <v>622</v>
      </c>
      <c r="F8" s="36" t="s">
        <v>40</v>
      </c>
      <c r="G8" s="36" t="s">
        <v>41</v>
      </c>
      <c r="H8" s="39" t="str">
        <f>_xlfn.XLOOKUP(D8,'200 Mb'!D:D,'200 Mb'!H:H,"")</f>
        <v>29,22</v>
      </c>
      <c r="I8" s="38">
        <v>4</v>
      </c>
      <c r="J8" s="93" t="str">
        <f>_xlfn.XLOOKUP(D8,'1000 M'!D:D,'1000 M'!H:H,"")</f>
        <v>3:16,58</v>
      </c>
      <c r="K8" s="56">
        <v>1</v>
      </c>
      <c r="L8" s="40">
        <f t="shared" ref="L8:L50" si="0">SUM(I8,K8)</f>
        <v>5</v>
      </c>
      <c r="M8" s="36" t="s">
        <v>192</v>
      </c>
    </row>
    <row r="9" spans="1:26" ht="15" customHeight="1" x14ac:dyDescent="0.3">
      <c r="A9" s="31">
        <v>2</v>
      </c>
      <c r="B9" s="32">
        <v>138</v>
      </c>
      <c r="C9" s="33" t="s">
        <v>35</v>
      </c>
      <c r="D9" s="34" t="s">
        <v>623</v>
      </c>
      <c r="E9" s="35" t="s">
        <v>624</v>
      </c>
      <c r="F9" s="36" t="s">
        <v>32</v>
      </c>
      <c r="G9" s="36" t="s">
        <v>33</v>
      </c>
      <c r="H9" s="39" t="str">
        <f>_xlfn.XLOOKUP(D9,'200 Mb'!D:D,'200 Mb'!H:H,"")</f>
        <v>28,49</v>
      </c>
      <c r="I9" s="38">
        <v>1</v>
      </c>
      <c r="J9" s="93" t="str">
        <f>_xlfn.XLOOKUP(D9,'1000 M'!D:D,'1000 M'!H:H,"")</f>
        <v>3:24,37</v>
      </c>
      <c r="K9" s="56">
        <v>4</v>
      </c>
      <c r="L9" s="40">
        <f t="shared" si="0"/>
        <v>5</v>
      </c>
      <c r="M9" s="36" t="s">
        <v>625</v>
      </c>
    </row>
    <row r="10" spans="1:26" ht="15" customHeight="1" x14ac:dyDescent="0.3">
      <c r="A10" s="31">
        <v>3</v>
      </c>
      <c r="B10" s="32">
        <v>269</v>
      </c>
      <c r="C10" s="33" t="s">
        <v>626</v>
      </c>
      <c r="D10" s="34" t="s">
        <v>627</v>
      </c>
      <c r="E10" s="35">
        <v>41432</v>
      </c>
      <c r="F10" s="36" t="s">
        <v>66</v>
      </c>
      <c r="G10" s="36" t="s">
        <v>558</v>
      </c>
      <c r="H10" s="39" t="str">
        <f>_xlfn.XLOOKUP(D10,'200 Mb'!D:D,'200 Mb'!H:H,"")</f>
        <v>29,17</v>
      </c>
      <c r="I10" s="38">
        <v>3</v>
      </c>
      <c r="J10" s="93" t="str">
        <f>_xlfn.XLOOKUP(D10,'1000 M'!D:D,'1000 M'!H:H,"")</f>
        <v>3:24,37</v>
      </c>
      <c r="K10" s="31">
        <v>5</v>
      </c>
      <c r="L10" s="40">
        <f t="shared" si="0"/>
        <v>8</v>
      </c>
      <c r="M10" s="36" t="s">
        <v>628</v>
      </c>
    </row>
    <row r="11" spans="1:26" ht="15" customHeight="1" x14ac:dyDescent="0.3">
      <c r="A11" s="31">
        <v>4</v>
      </c>
      <c r="B11" s="32">
        <v>471</v>
      </c>
      <c r="C11" s="33" t="s">
        <v>290</v>
      </c>
      <c r="D11" s="34" t="s">
        <v>629</v>
      </c>
      <c r="E11" s="35">
        <v>41872</v>
      </c>
      <c r="F11" s="36" t="s">
        <v>27</v>
      </c>
      <c r="G11" s="36" t="s">
        <v>28</v>
      </c>
      <c r="H11" s="39" t="str">
        <f>_xlfn.XLOOKUP(D11,'200 Mb'!D:D,'200 Mb'!H:H,"")</f>
        <v>29,76</v>
      </c>
      <c r="I11" s="38">
        <v>7</v>
      </c>
      <c r="J11" s="93" t="str">
        <f>_xlfn.XLOOKUP(D11,'1000 M'!D:D,'1000 M'!H:H,"")</f>
        <v>3:18,53</v>
      </c>
      <c r="K11" s="31">
        <v>2</v>
      </c>
      <c r="L11" s="40">
        <f t="shared" si="0"/>
        <v>9</v>
      </c>
      <c r="M11" s="36" t="s">
        <v>630</v>
      </c>
    </row>
    <row r="12" spans="1:26" ht="15" customHeight="1" x14ac:dyDescent="0.3">
      <c r="A12" s="31">
        <v>5</v>
      </c>
      <c r="B12" s="32">
        <v>148</v>
      </c>
      <c r="C12" s="33" t="s">
        <v>631</v>
      </c>
      <c r="D12" s="34" t="s">
        <v>632</v>
      </c>
      <c r="E12" s="35">
        <v>41861</v>
      </c>
      <c r="F12" s="36" t="s">
        <v>32</v>
      </c>
      <c r="G12" s="36" t="s">
        <v>33</v>
      </c>
      <c r="H12" s="39" t="str">
        <f>_xlfn.XLOOKUP(D12,'200 Mb'!D:D,'200 Mb'!H:H,"")</f>
        <v>30,75</v>
      </c>
      <c r="I12" s="38">
        <v>10</v>
      </c>
      <c r="J12" s="93" t="str">
        <f>_xlfn.XLOOKUP(D12,'1000 M'!D:D,'1000 M'!H:H,"")</f>
        <v>3:22,53</v>
      </c>
      <c r="K12" s="56">
        <v>3</v>
      </c>
      <c r="L12" s="40">
        <f t="shared" si="0"/>
        <v>13</v>
      </c>
      <c r="M12" s="36" t="s">
        <v>633</v>
      </c>
    </row>
    <row r="13" spans="1:26" ht="15" customHeight="1" x14ac:dyDescent="0.3">
      <c r="A13" s="31">
        <v>6</v>
      </c>
      <c r="B13" s="32">
        <v>589</v>
      </c>
      <c r="C13" s="33" t="s">
        <v>74</v>
      </c>
      <c r="D13" s="34" t="s">
        <v>634</v>
      </c>
      <c r="E13" s="35" t="s">
        <v>635</v>
      </c>
      <c r="F13" s="36" t="s">
        <v>206</v>
      </c>
      <c r="G13" s="36" t="s">
        <v>207</v>
      </c>
      <c r="H13" s="39" t="str">
        <f>_xlfn.XLOOKUP(D13,'200 Mb'!D:D,'200 Mb'!H:H,"")</f>
        <v>29,29</v>
      </c>
      <c r="I13" s="38">
        <v>5</v>
      </c>
      <c r="J13" s="93" t="str">
        <f>_xlfn.XLOOKUP(D13,'1000 M'!D:D,'1000 M'!H:H,"")</f>
        <v>3:28,38</v>
      </c>
      <c r="K13" s="56">
        <v>8</v>
      </c>
      <c r="L13" s="40">
        <f t="shared" si="0"/>
        <v>13</v>
      </c>
      <c r="M13" s="36" t="s">
        <v>208</v>
      </c>
    </row>
    <row r="14" spans="1:26" ht="15" customHeight="1" x14ac:dyDescent="0.3">
      <c r="A14" s="31">
        <v>7</v>
      </c>
      <c r="B14" s="32">
        <v>476</v>
      </c>
      <c r="C14" s="33" t="s">
        <v>636</v>
      </c>
      <c r="D14" s="34" t="s">
        <v>637</v>
      </c>
      <c r="E14" s="35" t="s">
        <v>638</v>
      </c>
      <c r="F14" s="36" t="s">
        <v>27</v>
      </c>
      <c r="G14" s="36" t="s">
        <v>28</v>
      </c>
      <c r="H14" s="39" t="str">
        <f>_xlfn.XLOOKUP(D14,'200 Mb'!D:D,'200 Mb'!H:H,"")</f>
        <v>29,63</v>
      </c>
      <c r="I14" s="38">
        <v>6</v>
      </c>
      <c r="J14" s="93" t="str">
        <f>_xlfn.XLOOKUP(D14,'1000 M'!D:D,'1000 M'!H:H,"")</f>
        <v>3:33,97</v>
      </c>
      <c r="K14" s="31">
        <v>11</v>
      </c>
      <c r="L14" s="40">
        <f t="shared" si="0"/>
        <v>17</v>
      </c>
      <c r="M14" s="36" t="s">
        <v>50</v>
      </c>
    </row>
    <row r="15" spans="1:26" ht="15" customHeight="1" x14ac:dyDescent="0.3">
      <c r="A15" s="31">
        <v>8</v>
      </c>
      <c r="B15" s="32">
        <v>474</v>
      </c>
      <c r="C15" s="33" t="s">
        <v>639</v>
      </c>
      <c r="D15" s="34" t="s">
        <v>640</v>
      </c>
      <c r="E15" s="35">
        <v>41589</v>
      </c>
      <c r="F15" s="36" t="s">
        <v>27</v>
      </c>
      <c r="G15" s="36" t="s">
        <v>28</v>
      </c>
      <c r="H15" s="39" t="str">
        <f>_xlfn.XLOOKUP(D15,'200 Mb'!D:D,'200 Mb'!H:H,"")</f>
        <v>30,36</v>
      </c>
      <c r="I15" s="38">
        <v>9</v>
      </c>
      <c r="J15" s="93" t="str">
        <f>_xlfn.XLOOKUP(D15,'1000 M'!D:D,'1000 M'!H:H,"")</f>
        <v>3:30,08</v>
      </c>
      <c r="K15" s="31">
        <v>9</v>
      </c>
      <c r="L15" s="40">
        <f t="shared" si="0"/>
        <v>18</v>
      </c>
      <c r="M15" s="36" t="s">
        <v>630</v>
      </c>
    </row>
    <row r="16" spans="1:26" ht="15" customHeight="1" x14ac:dyDescent="0.3">
      <c r="A16" s="31">
        <v>9</v>
      </c>
      <c r="B16" s="32">
        <v>140</v>
      </c>
      <c r="C16" s="33" t="s">
        <v>307</v>
      </c>
      <c r="D16" s="34" t="s">
        <v>641</v>
      </c>
      <c r="E16" s="35" t="s">
        <v>642</v>
      </c>
      <c r="F16" s="36" t="s">
        <v>32</v>
      </c>
      <c r="G16" s="36" t="s">
        <v>33</v>
      </c>
      <c r="H16" s="39" t="str">
        <f>_xlfn.XLOOKUP(D16,'200 Mb'!D:D,'200 Mb'!H:H,"")</f>
        <v>29,84</v>
      </c>
      <c r="I16" s="38">
        <v>8</v>
      </c>
      <c r="J16" s="93" t="str">
        <f>_xlfn.XLOOKUP(D16,'1000 M'!D:D,'1000 M'!H:H,"")</f>
        <v>3:33,99</v>
      </c>
      <c r="K16" s="31">
        <v>12</v>
      </c>
      <c r="L16" s="40">
        <f t="shared" si="0"/>
        <v>20</v>
      </c>
      <c r="M16" s="36" t="s">
        <v>625</v>
      </c>
    </row>
    <row r="17" spans="1:26" ht="15" customHeight="1" x14ac:dyDescent="0.3">
      <c r="A17" s="31">
        <v>10</v>
      </c>
      <c r="B17" s="32">
        <v>139</v>
      </c>
      <c r="C17" s="33" t="s">
        <v>643</v>
      </c>
      <c r="D17" s="34" t="s">
        <v>644</v>
      </c>
      <c r="E17" s="35" t="s">
        <v>645</v>
      </c>
      <c r="F17" s="36" t="s">
        <v>32</v>
      </c>
      <c r="G17" s="36" t="s">
        <v>33</v>
      </c>
      <c r="H17" s="39" t="str">
        <f>_xlfn.XLOOKUP(D17,'200 Mb'!D:D,'200 Mb'!H:H,"")</f>
        <v>31,37</v>
      </c>
      <c r="I17" s="38">
        <v>14</v>
      </c>
      <c r="J17" s="93" t="str">
        <f>_xlfn.XLOOKUP(D17,'1000 M'!D:D,'1000 M'!H:H,"")</f>
        <v>3:44,26</v>
      </c>
      <c r="K17" s="31">
        <v>15</v>
      </c>
      <c r="L17" s="40">
        <f t="shared" si="0"/>
        <v>29</v>
      </c>
      <c r="M17" s="36" t="s">
        <v>625</v>
      </c>
    </row>
    <row r="18" spans="1:26" ht="15" customHeight="1" x14ac:dyDescent="0.3">
      <c r="A18" s="31">
        <v>11</v>
      </c>
      <c r="B18" s="32">
        <v>221</v>
      </c>
      <c r="C18" s="33" t="s">
        <v>646</v>
      </c>
      <c r="D18" s="34" t="s">
        <v>647</v>
      </c>
      <c r="E18" s="35" t="s">
        <v>648</v>
      </c>
      <c r="F18" s="36" t="s">
        <v>40</v>
      </c>
      <c r="G18" s="36" t="s">
        <v>41</v>
      </c>
      <c r="H18" s="39" t="str">
        <f>_xlfn.XLOOKUP(D18,'200 Mb'!D:D,'200 Mb'!H:H,"")</f>
        <v>32,76</v>
      </c>
      <c r="I18" s="38">
        <v>28</v>
      </c>
      <c r="J18" s="93" t="str">
        <f>_xlfn.XLOOKUP(D18,'1000 M'!D:D,'1000 M'!H:H,"")</f>
        <v>3:27,75</v>
      </c>
      <c r="K18" s="56">
        <v>6</v>
      </c>
      <c r="L18" s="40">
        <f t="shared" si="0"/>
        <v>34</v>
      </c>
      <c r="M18" s="36" t="s">
        <v>649</v>
      </c>
    </row>
    <row r="19" spans="1:26" ht="15" customHeight="1" x14ac:dyDescent="0.3">
      <c r="A19" s="31">
        <v>12</v>
      </c>
      <c r="B19" s="32">
        <v>477</v>
      </c>
      <c r="C19" s="33" t="s">
        <v>35</v>
      </c>
      <c r="D19" s="34" t="s">
        <v>650</v>
      </c>
      <c r="E19" s="35" t="s">
        <v>651</v>
      </c>
      <c r="F19" s="36" t="s">
        <v>27</v>
      </c>
      <c r="G19" s="36" t="s">
        <v>28</v>
      </c>
      <c r="H19" s="39" t="str">
        <f>_xlfn.XLOOKUP(D19,'200 Mb'!D:D,'200 Mb'!H:H,"")</f>
        <v>32,73</v>
      </c>
      <c r="I19" s="38">
        <v>27</v>
      </c>
      <c r="J19" s="93" t="str">
        <f>_xlfn.XLOOKUP(D19,'1000 M'!D:D,'1000 M'!H:H,"")</f>
        <v>3:27,92</v>
      </c>
      <c r="K19" s="56">
        <v>7</v>
      </c>
      <c r="L19" s="40">
        <f t="shared" si="0"/>
        <v>34</v>
      </c>
      <c r="M19" s="36" t="s">
        <v>50</v>
      </c>
    </row>
    <row r="20" spans="1:26" ht="15" customHeight="1" x14ac:dyDescent="0.3">
      <c r="A20" s="31">
        <v>13</v>
      </c>
      <c r="B20" s="32">
        <v>271</v>
      </c>
      <c r="C20" s="33" t="s">
        <v>219</v>
      </c>
      <c r="D20" s="34" t="s">
        <v>652</v>
      </c>
      <c r="E20" s="35">
        <v>41386</v>
      </c>
      <c r="F20" s="36" t="s">
        <v>66</v>
      </c>
      <c r="G20" s="36" t="s">
        <v>558</v>
      </c>
      <c r="H20" s="39" t="str">
        <f>_xlfn.XLOOKUP(D20,'200 Mb'!D:D,'200 Mb'!H:H,"")</f>
        <v>31,68</v>
      </c>
      <c r="I20" s="38">
        <v>18</v>
      </c>
      <c r="J20" s="93" t="str">
        <f>_xlfn.XLOOKUP(D20,'1000 M'!D:D,'1000 M'!H:H,"")</f>
        <v>3:52,88</v>
      </c>
      <c r="K20" s="31">
        <v>18</v>
      </c>
      <c r="L20" s="40">
        <f t="shared" si="0"/>
        <v>36</v>
      </c>
      <c r="M20" s="36" t="s">
        <v>653</v>
      </c>
    </row>
    <row r="21" spans="1:26" ht="15" customHeight="1" x14ac:dyDescent="0.3">
      <c r="A21" s="31">
        <v>14</v>
      </c>
      <c r="B21" s="32">
        <v>284</v>
      </c>
      <c r="C21" s="33" t="s">
        <v>48</v>
      </c>
      <c r="D21" s="34" t="s">
        <v>654</v>
      </c>
      <c r="E21" s="35">
        <v>41572</v>
      </c>
      <c r="F21" s="36" t="s">
        <v>180</v>
      </c>
      <c r="G21" s="36" t="s">
        <v>181</v>
      </c>
      <c r="H21" s="39" t="str">
        <f>_xlfn.XLOOKUP(D21,'200 Mb'!D:D,'200 Mb'!H:H,"")</f>
        <v>31,64</v>
      </c>
      <c r="I21" s="38">
        <v>17</v>
      </c>
      <c r="J21" s="93" t="str">
        <f>_xlfn.XLOOKUP(D21,'1000 M'!D:D,'1000 M'!H:H,"")</f>
        <v>3:53,38</v>
      </c>
      <c r="K21" s="31">
        <v>20</v>
      </c>
      <c r="L21" s="40">
        <f t="shared" si="0"/>
        <v>37</v>
      </c>
      <c r="M21" s="36" t="s">
        <v>655</v>
      </c>
    </row>
    <row r="22" spans="1:26" ht="15" customHeight="1" x14ac:dyDescent="0.3">
      <c r="A22" s="31">
        <v>15</v>
      </c>
      <c r="B22" s="32">
        <v>422</v>
      </c>
      <c r="C22" s="33" t="s">
        <v>656</v>
      </c>
      <c r="D22" s="34" t="s">
        <v>657</v>
      </c>
      <c r="E22" s="35" t="s">
        <v>658</v>
      </c>
      <c r="F22" s="36" t="s">
        <v>71</v>
      </c>
      <c r="G22" s="36" t="s">
        <v>72</v>
      </c>
      <c r="H22" s="39" t="str">
        <f>_xlfn.XLOOKUP(D22,'200 Mb'!D:D,'200 Mb'!H:H,"")</f>
        <v>32,68</v>
      </c>
      <c r="I22" s="38">
        <v>25</v>
      </c>
      <c r="J22" s="93" t="str">
        <f>_xlfn.XLOOKUP(D22,'1000 M'!D:D,'1000 M'!H:H,"")</f>
        <v>3:37,88</v>
      </c>
      <c r="K22" s="56">
        <v>13</v>
      </c>
      <c r="L22" s="40">
        <f t="shared" si="0"/>
        <v>38</v>
      </c>
      <c r="M22" s="36" t="s">
        <v>659</v>
      </c>
    </row>
    <row r="23" spans="1:26" ht="15" customHeight="1" x14ac:dyDescent="0.3">
      <c r="A23" s="31">
        <v>16</v>
      </c>
      <c r="B23" s="32">
        <v>540</v>
      </c>
      <c r="C23" s="33" t="s">
        <v>660</v>
      </c>
      <c r="D23" s="34" t="s">
        <v>661</v>
      </c>
      <c r="E23" s="35">
        <v>41553</v>
      </c>
      <c r="F23" s="36" t="s">
        <v>662</v>
      </c>
      <c r="G23" s="36" t="s">
        <v>663</v>
      </c>
      <c r="H23" s="39" t="str">
        <f>_xlfn.XLOOKUP(D23,'200 Mb'!D:D,'200 Mb'!H:H,"")</f>
        <v>32,54</v>
      </c>
      <c r="I23" s="38">
        <v>24</v>
      </c>
      <c r="J23" s="93" t="str">
        <f>_xlfn.XLOOKUP(D23,'1000 M'!D:D,'1000 M'!H:H,"")</f>
        <v>3:43,92</v>
      </c>
      <c r="K23" s="56">
        <v>14</v>
      </c>
      <c r="L23" s="40">
        <f t="shared" si="0"/>
        <v>38</v>
      </c>
      <c r="M23" s="36" t="s">
        <v>664</v>
      </c>
    </row>
    <row r="24" spans="1:26" ht="15" customHeight="1" x14ac:dyDescent="0.3">
      <c r="A24" s="31">
        <v>17</v>
      </c>
      <c r="B24" s="32">
        <v>257</v>
      </c>
      <c r="C24" s="33" t="s">
        <v>665</v>
      </c>
      <c r="D24" s="34" t="s">
        <v>666</v>
      </c>
      <c r="E24" s="35">
        <v>41709</v>
      </c>
      <c r="F24" s="36" t="s">
        <v>487</v>
      </c>
      <c r="G24" s="36" t="s">
        <v>488</v>
      </c>
      <c r="H24" s="39" t="str">
        <f>_xlfn.XLOOKUP(D24,'200 Mb'!D:D,'200 Mb'!H:H,"")</f>
        <v>31,87</v>
      </c>
      <c r="I24" s="38">
        <v>19</v>
      </c>
      <c r="J24" s="93" t="str">
        <f>_xlfn.XLOOKUP(D24,'1000 M'!D:D,'1000 M'!H:H,"")</f>
        <v>3:52,92</v>
      </c>
      <c r="K24" s="56">
        <v>19</v>
      </c>
      <c r="L24" s="40">
        <f t="shared" si="0"/>
        <v>38</v>
      </c>
      <c r="M24" s="36" t="s">
        <v>489</v>
      </c>
    </row>
    <row r="25" spans="1:26" ht="15" customHeight="1" x14ac:dyDescent="0.3">
      <c r="A25" s="31">
        <v>18</v>
      </c>
      <c r="B25" s="32">
        <v>283</v>
      </c>
      <c r="C25" s="33" t="s">
        <v>667</v>
      </c>
      <c r="D25" s="34" t="s">
        <v>668</v>
      </c>
      <c r="E25" s="35">
        <v>41414</v>
      </c>
      <c r="F25" s="36" t="s">
        <v>180</v>
      </c>
      <c r="G25" s="36" t="s">
        <v>181</v>
      </c>
      <c r="H25" s="39" t="str">
        <f>_xlfn.XLOOKUP(D25,'200 Mb'!D:D,'200 Mb'!H:H,"")</f>
        <v>31,19</v>
      </c>
      <c r="I25" s="38">
        <v>12</v>
      </c>
      <c r="J25" s="93" t="str">
        <f>_xlfn.XLOOKUP(D25,'1000 M'!D:D,'1000 M'!H:H,"")</f>
        <v>3:56,59</v>
      </c>
      <c r="K25" s="56">
        <v>26</v>
      </c>
      <c r="L25" s="40">
        <f t="shared" si="0"/>
        <v>38</v>
      </c>
      <c r="M25" s="36" t="s">
        <v>655</v>
      </c>
    </row>
    <row r="26" spans="1:26" ht="15" customHeight="1" x14ac:dyDescent="0.3">
      <c r="A26" s="31">
        <v>19</v>
      </c>
      <c r="B26" s="32">
        <v>595</v>
      </c>
      <c r="C26" s="33" t="s">
        <v>669</v>
      </c>
      <c r="D26" s="34" t="s">
        <v>670</v>
      </c>
      <c r="E26" s="35" t="s">
        <v>671</v>
      </c>
      <c r="F26" s="36" t="s">
        <v>367</v>
      </c>
      <c r="G26" s="36" t="s">
        <v>368</v>
      </c>
      <c r="H26" s="39" t="str">
        <f>_xlfn.XLOOKUP(D26,'200 Mb'!D:D,'200 Mb'!H:H,"")</f>
        <v>32,38</v>
      </c>
      <c r="I26" s="38">
        <v>22.5</v>
      </c>
      <c r="J26" s="93" t="str">
        <f>_xlfn.XLOOKUP(D26,'1000 M'!D:D,'1000 M'!H:H,"")</f>
        <v>3:50,34</v>
      </c>
      <c r="K26" s="31">
        <v>16</v>
      </c>
      <c r="L26" s="72">
        <f t="shared" si="0"/>
        <v>38.5</v>
      </c>
      <c r="M26" s="36" t="s">
        <v>672</v>
      </c>
    </row>
    <row r="27" spans="1:26" ht="15" customHeight="1" x14ac:dyDescent="0.3">
      <c r="A27" s="31">
        <v>20</v>
      </c>
      <c r="B27" s="32">
        <v>278</v>
      </c>
      <c r="C27" s="33" t="s">
        <v>273</v>
      </c>
      <c r="D27" s="34" t="s">
        <v>673</v>
      </c>
      <c r="E27" s="35">
        <v>41327</v>
      </c>
      <c r="F27" s="36" t="s">
        <v>180</v>
      </c>
      <c r="G27" s="36" t="s">
        <v>181</v>
      </c>
      <c r="H27" s="39" t="str">
        <f>_xlfn.XLOOKUP(D27,'200 Mb'!D:D,'200 Mb'!H:H,"")</f>
        <v>31,48</v>
      </c>
      <c r="I27" s="38">
        <v>16</v>
      </c>
      <c r="J27" s="93" t="str">
        <f>_xlfn.XLOOKUP(D27,'1000 M'!D:D,'1000 M'!H:H,"")</f>
        <v>3:55,99</v>
      </c>
      <c r="K27" s="31">
        <v>24</v>
      </c>
      <c r="L27" s="40">
        <f t="shared" si="0"/>
        <v>40</v>
      </c>
      <c r="M27" s="36" t="s">
        <v>302</v>
      </c>
    </row>
    <row r="28" spans="1:26" ht="15" customHeight="1" x14ac:dyDescent="0.3">
      <c r="A28" s="31">
        <v>21</v>
      </c>
      <c r="B28" s="32">
        <v>594</v>
      </c>
      <c r="C28" s="33" t="s">
        <v>674</v>
      </c>
      <c r="D28" s="34" t="s">
        <v>675</v>
      </c>
      <c r="E28" s="35" t="s">
        <v>676</v>
      </c>
      <c r="F28" s="36" t="s">
        <v>367</v>
      </c>
      <c r="G28" s="36" t="s">
        <v>368</v>
      </c>
      <c r="H28" s="39" t="str">
        <f>_xlfn.XLOOKUP(D28,'200 Mb'!D:D,'200 Mb'!H:H,"")</f>
        <v>33,51</v>
      </c>
      <c r="I28" s="38">
        <v>31</v>
      </c>
      <c r="J28" s="93" t="str">
        <f>_xlfn.XLOOKUP(D28,'1000 M'!D:D,'1000 M'!H:H,"")</f>
        <v>3:32,77</v>
      </c>
      <c r="K28" s="31">
        <v>10</v>
      </c>
      <c r="L28" s="40">
        <f t="shared" si="0"/>
        <v>41</v>
      </c>
      <c r="M28" s="36" t="s">
        <v>672</v>
      </c>
    </row>
    <row r="29" spans="1:26" ht="15" customHeight="1" x14ac:dyDescent="0.3">
      <c r="A29" s="31">
        <v>22</v>
      </c>
      <c r="B29" s="32">
        <v>581</v>
      </c>
      <c r="C29" s="33" t="s">
        <v>677</v>
      </c>
      <c r="D29" s="34" t="s">
        <v>678</v>
      </c>
      <c r="E29" s="35">
        <v>41576</v>
      </c>
      <c r="F29" s="36" t="s">
        <v>45</v>
      </c>
      <c r="G29" s="36" t="s">
        <v>46</v>
      </c>
      <c r="H29" s="39" t="str">
        <f>_xlfn.XLOOKUP(D29,'200 Mb'!D:D,'200 Mb'!H:H,"")</f>
        <v>32,72</v>
      </c>
      <c r="I29" s="38">
        <v>26</v>
      </c>
      <c r="J29" s="93" t="str">
        <f>_xlfn.XLOOKUP(D29,'1000 M'!D:D,'1000 M'!H:H,"")</f>
        <v>3:52,56</v>
      </c>
      <c r="K29" s="56">
        <v>17</v>
      </c>
      <c r="L29" s="40">
        <f t="shared" si="0"/>
        <v>43</v>
      </c>
      <c r="M29" s="36" t="s">
        <v>679</v>
      </c>
    </row>
    <row r="30" spans="1:26" ht="15" customHeight="1" x14ac:dyDescent="0.3">
      <c r="A30" s="31">
        <v>23</v>
      </c>
      <c r="B30" s="32">
        <v>475</v>
      </c>
      <c r="C30" s="33" t="s">
        <v>680</v>
      </c>
      <c r="D30" s="34" t="s">
        <v>681</v>
      </c>
      <c r="E30" s="35">
        <v>41991</v>
      </c>
      <c r="F30" s="36" t="s">
        <v>27</v>
      </c>
      <c r="G30" s="36" t="s">
        <v>28</v>
      </c>
      <c r="H30" s="39" t="str">
        <f>_xlfn.XLOOKUP(D30,'200 Mb'!D:D,'200 Mb'!H:H,"")</f>
        <v>32,22</v>
      </c>
      <c r="I30" s="38">
        <v>21</v>
      </c>
      <c r="J30" s="93" t="str">
        <f>_xlfn.XLOOKUP(D30,'1000 M'!D:D,'1000 M'!H:H,"")</f>
        <v>3:53,89</v>
      </c>
      <c r="K30" s="56">
        <v>22</v>
      </c>
      <c r="L30" s="40">
        <f t="shared" si="0"/>
        <v>43</v>
      </c>
      <c r="M30" s="36" t="s">
        <v>682</v>
      </c>
    </row>
    <row r="31" spans="1:26" ht="15" customHeight="1" x14ac:dyDescent="0.3">
      <c r="A31" s="31">
        <v>24</v>
      </c>
      <c r="B31" s="32">
        <v>481</v>
      </c>
      <c r="C31" s="33" t="s">
        <v>683</v>
      </c>
      <c r="D31" s="34" t="s">
        <v>684</v>
      </c>
      <c r="E31" s="35" t="s">
        <v>685</v>
      </c>
      <c r="F31" s="36" t="s">
        <v>27</v>
      </c>
      <c r="G31" s="36" t="s">
        <v>28</v>
      </c>
      <c r="H31" s="39" t="str">
        <f>_xlfn.XLOOKUP(D31,'200 Mb'!D:D,'200 Mb'!H:H,"")</f>
        <v>32,06</v>
      </c>
      <c r="I31" s="38">
        <v>20</v>
      </c>
      <c r="J31" s="93" t="str">
        <f>_xlfn.XLOOKUP(D31,'1000 M'!D:D,'1000 M'!H:H,"")</f>
        <v>3:53,94</v>
      </c>
      <c r="K31" s="56">
        <v>23</v>
      </c>
      <c r="L31" s="40">
        <f t="shared" si="0"/>
        <v>43</v>
      </c>
      <c r="M31" s="36" t="s">
        <v>224</v>
      </c>
    </row>
    <row r="32" spans="1:26" ht="15" customHeight="1" x14ac:dyDescent="0.3">
      <c r="A32" s="31">
        <v>25</v>
      </c>
      <c r="B32" s="32">
        <v>264</v>
      </c>
      <c r="C32" s="33" t="s">
        <v>248</v>
      </c>
      <c r="D32" s="34" t="s">
        <v>686</v>
      </c>
      <c r="E32" s="35">
        <v>41899</v>
      </c>
      <c r="F32" s="36" t="s">
        <v>66</v>
      </c>
      <c r="G32" s="36" t="s">
        <v>558</v>
      </c>
      <c r="H32" s="39" t="str">
        <f>_xlfn.XLOOKUP(D32,'200 Mb'!D:D,'200 Mb'!H:H,"")</f>
        <v>32,38</v>
      </c>
      <c r="I32" s="38">
        <v>22.5</v>
      </c>
      <c r="J32" s="93" t="str">
        <f>_xlfn.XLOOKUP(D32,'1000 M'!D:D,'1000 M'!H:H,"")</f>
        <v>3:53,52</v>
      </c>
      <c r="K32" s="31">
        <v>21</v>
      </c>
      <c r="L32" s="72">
        <f t="shared" si="0"/>
        <v>43.5</v>
      </c>
      <c r="M32" s="36" t="s">
        <v>653</v>
      </c>
    </row>
    <row r="33" spans="1:26" ht="15" customHeight="1" x14ac:dyDescent="0.3">
      <c r="A33" s="31">
        <v>26</v>
      </c>
      <c r="B33" s="32">
        <v>482</v>
      </c>
      <c r="C33" s="33" t="s">
        <v>187</v>
      </c>
      <c r="D33" s="34" t="s">
        <v>687</v>
      </c>
      <c r="E33" s="35" t="s">
        <v>688</v>
      </c>
      <c r="F33" s="36" t="s">
        <v>27</v>
      </c>
      <c r="G33" s="36" t="s">
        <v>28</v>
      </c>
      <c r="H33" s="39" t="str">
        <f>_xlfn.XLOOKUP(D33,'200 Mb'!D:D,'200 Mb'!H:H,"")</f>
        <v>31,35</v>
      </c>
      <c r="I33" s="38">
        <v>13</v>
      </c>
      <c r="J33" s="93" t="str">
        <f>_xlfn.XLOOKUP(D33,'1000 M'!D:D,'1000 M'!H:H,"")</f>
        <v>4:13,67</v>
      </c>
      <c r="K33" s="31">
        <v>36</v>
      </c>
      <c r="L33" s="40">
        <f t="shared" si="0"/>
        <v>49</v>
      </c>
      <c r="M33" s="36" t="s">
        <v>467</v>
      </c>
    </row>
    <row r="34" spans="1:26" ht="15" customHeight="1" x14ac:dyDescent="0.3">
      <c r="A34" s="31">
        <v>27</v>
      </c>
      <c r="B34" s="32">
        <v>239</v>
      </c>
      <c r="C34" s="33" t="s">
        <v>203</v>
      </c>
      <c r="D34" s="34" t="s">
        <v>689</v>
      </c>
      <c r="E34" s="35" t="s">
        <v>690</v>
      </c>
      <c r="F34" s="36" t="s">
        <v>281</v>
      </c>
      <c r="G34" s="36" t="s">
        <v>282</v>
      </c>
      <c r="H34" s="39" t="str">
        <f>_xlfn.XLOOKUP(D34,'200 Mb'!D:D,'200 Mb'!H:H,"")</f>
        <v>31,00</v>
      </c>
      <c r="I34" s="38">
        <v>11</v>
      </c>
      <c r="J34" s="93" t="str">
        <f>_xlfn.XLOOKUP(D34,'1000 M'!D:D,'1000 M'!H:H,"")</f>
        <v>4:20,30</v>
      </c>
      <c r="K34" s="31">
        <v>40</v>
      </c>
      <c r="L34" s="40">
        <f t="shared" si="0"/>
        <v>51</v>
      </c>
      <c r="M34" s="36" t="s">
        <v>306</v>
      </c>
    </row>
    <row r="35" spans="1:26" ht="15" customHeight="1" x14ac:dyDescent="0.3">
      <c r="A35" s="31">
        <v>28</v>
      </c>
      <c r="B35" s="32">
        <v>123</v>
      </c>
      <c r="C35" s="33" t="s">
        <v>74</v>
      </c>
      <c r="D35" s="34" t="s">
        <v>691</v>
      </c>
      <c r="E35" s="35">
        <v>41305</v>
      </c>
      <c r="F35" s="36" t="s">
        <v>61</v>
      </c>
      <c r="G35" s="36" t="s">
        <v>62</v>
      </c>
      <c r="H35" s="39" t="str">
        <f>_xlfn.XLOOKUP(D35,'200 Mb'!D:D,'200 Mb'!H:H,"")</f>
        <v>31,43</v>
      </c>
      <c r="I35" s="38">
        <v>15</v>
      </c>
      <c r="J35" s="93" t="str">
        <f>_xlfn.XLOOKUP(D35,'1000 M'!D:D,'1000 M'!H:H,"")</f>
        <v>4:18,41</v>
      </c>
      <c r="K35" s="31">
        <v>39</v>
      </c>
      <c r="L35" s="40">
        <f t="shared" si="0"/>
        <v>54</v>
      </c>
      <c r="M35" s="36" t="s">
        <v>237</v>
      </c>
    </row>
    <row r="36" spans="1:26" ht="15" customHeight="1" x14ac:dyDescent="0.3">
      <c r="A36" s="31">
        <v>29</v>
      </c>
      <c r="B36" s="32">
        <v>592</v>
      </c>
      <c r="C36" s="33" t="s">
        <v>692</v>
      </c>
      <c r="D36" s="34" t="s">
        <v>693</v>
      </c>
      <c r="E36" s="35" t="s">
        <v>562</v>
      </c>
      <c r="F36" s="36" t="s">
        <v>367</v>
      </c>
      <c r="G36" s="36" t="s">
        <v>368</v>
      </c>
      <c r="H36" s="39" t="str">
        <f>_xlfn.XLOOKUP(D36,'200 Mb'!D:D,'200 Mb'!H:H,"")</f>
        <v>33,70</v>
      </c>
      <c r="I36" s="38">
        <v>32</v>
      </c>
      <c r="J36" s="93" t="str">
        <f>_xlfn.XLOOKUP(D36,'1000 M'!D:D,'1000 M'!H:H,"")</f>
        <v>3:56,87</v>
      </c>
      <c r="K36" s="31">
        <v>27</v>
      </c>
      <c r="L36" s="40">
        <f t="shared" si="0"/>
        <v>59</v>
      </c>
      <c r="M36" s="36" t="s">
        <v>369</v>
      </c>
    </row>
    <row r="37" spans="1:26" ht="15" customHeight="1" x14ac:dyDescent="0.3">
      <c r="A37" s="31">
        <v>30</v>
      </c>
      <c r="B37" s="32">
        <v>259</v>
      </c>
      <c r="C37" s="33" t="s">
        <v>694</v>
      </c>
      <c r="D37" s="34" t="s">
        <v>695</v>
      </c>
      <c r="E37" s="35">
        <v>41838</v>
      </c>
      <c r="F37" s="36" t="s">
        <v>487</v>
      </c>
      <c r="G37" s="36" t="s">
        <v>488</v>
      </c>
      <c r="H37" s="39" t="str">
        <f>_xlfn.XLOOKUP(D37,'200 Mb'!D:D,'200 Mb'!H:H,"")</f>
        <v>34,99</v>
      </c>
      <c r="I37" s="38">
        <v>35</v>
      </c>
      <c r="J37" s="93" t="str">
        <f>_xlfn.XLOOKUP(D37,'1000 M'!D:D,'1000 M'!H:H,"")</f>
        <v>3:56,32</v>
      </c>
      <c r="K37" s="31">
        <v>25</v>
      </c>
      <c r="L37" s="40">
        <f t="shared" si="0"/>
        <v>60</v>
      </c>
      <c r="M37" s="36" t="s">
        <v>489</v>
      </c>
    </row>
    <row r="38" spans="1:26" ht="15" customHeight="1" x14ac:dyDescent="0.3">
      <c r="A38" s="31">
        <v>31</v>
      </c>
      <c r="B38" s="32">
        <v>258</v>
      </c>
      <c r="C38" s="33" t="s">
        <v>696</v>
      </c>
      <c r="D38" s="34" t="s">
        <v>697</v>
      </c>
      <c r="E38" s="35">
        <v>41793</v>
      </c>
      <c r="F38" s="36" t="s">
        <v>487</v>
      </c>
      <c r="G38" s="36" t="s">
        <v>488</v>
      </c>
      <c r="H38" s="39" t="str">
        <f>_xlfn.XLOOKUP(D38,'200 Mb'!D:D,'200 Mb'!H:H,"")</f>
        <v>34,28</v>
      </c>
      <c r="I38" s="38">
        <v>33</v>
      </c>
      <c r="J38" s="93" t="str">
        <f>_xlfn.XLOOKUP(D38,'1000 M'!D:D,'1000 M'!H:H,"")</f>
        <v>3:58,34</v>
      </c>
      <c r="K38" s="31">
        <v>28</v>
      </c>
      <c r="L38" s="40">
        <f t="shared" si="0"/>
        <v>61</v>
      </c>
      <c r="M38" s="36" t="s">
        <v>489</v>
      </c>
    </row>
    <row r="39" spans="1:26" ht="15" customHeight="1" x14ac:dyDescent="0.3">
      <c r="A39" s="31">
        <v>32</v>
      </c>
      <c r="B39" s="32">
        <v>559</v>
      </c>
      <c r="C39" s="33" t="s">
        <v>24</v>
      </c>
      <c r="D39" s="34" t="s">
        <v>698</v>
      </c>
      <c r="E39" s="35" t="s">
        <v>699</v>
      </c>
      <c r="F39" s="36" t="s">
        <v>245</v>
      </c>
      <c r="G39" s="36" t="s">
        <v>246</v>
      </c>
      <c r="H39" s="39" t="str">
        <f>_xlfn.XLOOKUP(D39,'200 Mb'!D:D,'200 Mb'!H:H,"")</f>
        <v>33,50</v>
      </c>
      <c r="I39" s="38">
        <v>30</v>
      </c>
      <c r="J39" s="93" t="str">
        <f>_xlfn.XLOOKUP(D39,'1000 M'!D:D,'1000 M'!H:H,"")</f>
        <v>4:07,43</v>
      </c>
      <c r="K39" s="31">
        <v>33</v>
      </c>
      <c r="L39" s="40">
        <f t="shared" si="0"/>
        <v>63</v>
      </c>
      <c r="M39" s="36" t="s">
        <v>700</v>
      </c>
    </row>
    <row r="40" spans="1:26" ht="15" customHeight="1" x14ac:dyDescent="0.3">
      <c r="A40" s="31">
        <v>33</v>
      </c>
      <c r="B40" s="32">
        <v>260</v>
      </c>
      <c r="C40" s="33" t="s">
        <v>701</v>
      </c>
      <c r="D40" s="34" t="s">
        <v>702</v>
      </c>
      <c r="E40" s="35">
        <v>41496</v>
      </c>
      <c r="F40" s="36" t="s">
        <v>487</v>
      </c>
      <c r="G40" s="36" t="s">
        <v>488</v>
      </c>
      <c r="H40" s="39" t="str">
        <f>_xlfn.XLOOKUP(D40,'200 Mb'!D:D,'200 Mb'!H:H,"")</f>
        <v>35,22</v>
      </c>
      <c r="I40" s="38">
        <v>36</v>
      </c>
      <c r="J40" s="93" t="str">
        <f>_xlfn.XLOOKUP(D40,'1000 M'!D:D,'1000 M'!H:H,"")</f>
        <v>4:02,37</v>
      </c>
      <c r="K40" s="31">
        <v>30</v>
      </c>
      <c r="L40" s="40">
        <f t="shared" si="0"/>
        <v>66</v>
      </c>
      <c r="M40" s="36" t="s">
        <v>703</v>
      </c>
    </row>
    <row r="41" spans="1:26" ht="15" customHeight="1" x14ac:dyDescent="0.3">
      <c r="A41" s="31">
        <v>34</v>
      </c>
      <c r="B41" s="32">
        <v>427</v>
      </c>
      <c r="C41" s="33" t="s">
        <v>704</v>
      </c>
      <c r="D41" s="34" t="s">
        <v>705</v>
      </c>
      <c r="E41" s="35" t="s">
        <v>706</v>
      </c>
      <c r="F41" s="36" t="s">
        <v>71</v>
      </c>
      <c r="G41" s="36" t="s">
        <v>72</v>
      </c>
      <c r="H41" s="39" t="str">
        <f>_xlfn.XLOOKUP(D41,'200 Mb'!D:D,'200 Mb'!H:H,"")</f>
        <v>36,69</v>
      </c>
      <c r="I41" s="38">
        <v>41</v>
      </c>
      <c r="J41" s="93" t="str">
        <f>_xlfn.XLOOKUP(D41,'1000 M'!D:D,'1000 M'!H:H,"")</f>
        <v>4:00,11</v>
      </c>
      <c r="K41" s="31">
        <v>29</v>
      </c>
      <c r="L41" s="40">
        <f t="shared" si="0"/>
        <v>70</v>
      </c>
      <c r="M41" s="36" t="s">
        <v>659</v>
      </c>
    </row>
    <row r="42" spans="1:26" ht="15" customHeight="1" x14ac:dyDescent="0.3">
      <c r="A42" s="31">
        <v>35</v>
      </c>
      <c r="B42" s="32">
        <v>543</v>
      </c>
      <c r="C42" s="33" t="s">
        <v>707</v>
      </c>
      <c r="D42" s="34" t="s">
        <v>708</v>
      </c>
      <c r="E42" s="35" t="s">
        <v>709</v>
      </c>
      <c r="F42" s="36" t="s">
        <v>245</v>
      </c>
      <c r="G42" s="36" t="s">
        <v>246</v>
      </c>
      <c r="H42" s="39" t="str">
        <f>_xlfn.XLOOKUP(D42,'200 Mb'!D:D,'200 Mb'!H:H,"")</f>
        <v>33,00</v>
      </c>
      <c r="I42" s="38">
        <v>29</v>
      </c>
      <c r="J42" s="93" t="str">
        <f>_xlfn.XLOOKUP(D42,'1000 M'!D:D,'1000 M'!H:H,"")</f>
        <v>4:25,45</v>
      </c>
      <c r="K42" s="31">
        <v>42</v>
      </c>
      <c r="L42" s="40">
        <f t="shared" si="0"/>
        <v>71</v>
      </c>
      <c r="M42" s="36" t="s">
        <v>247</v>
      </c>
    </row>
    <row r="43" spans="1:26" ht="15" customHeight="1" x14ac:dyDescent="0.3">
      <c r="A43" s="31">
        <v>36</v>
      </c>
      <c r="B43" s="32" t="s">
        <v>710</v>
      </c>
      <c r="C43" s="33" t="s">
        <v>711</v>
      </c>
      <c r="D43" s="34" t="s">
        <v>712</v>
      </c>
      <c r="E43" s="35" t="s">
        <v>713</v>
      </c>
      <c r="F43" s="36" t="s">
        <v>216</v>
      </c>
      <c r="G43" s="36" t="s">
        <v>217</v>
      </c>
      <c r="H43" s="39" t="str">
        <f>_xlfn.XLOOKUP(D43,'200 Mb'!D:D,'200 Mb'!H:H,"")</f>
        <v>36,47</v>
      </c>
      <c r="I43" s="38">
        <v>40</v>
      </c>
      <c r="J43" s="93" t="str">
        <f>_xlfn.XLOOKUP(D43,'1000 M'!D:D,'1000 M'!H:H,"")</f>
        <v>4:02,97</v>
      </c>
      <c r="K43" s="56">
        <v>32</v>
      </c>
      <c r="L43" s="40">
        <f t="shared" si="0"/>
        <v>72</v>
      </c>
      <c r="M43" s="36" t="s">
        <v>714</v>
      </c>
    </row>
    <row r="44" spans="1:26" ht="15" customHeight="1" x14ac:dyDescent="0.3">
      <c r="A44" s="31">
        <v>37</v>
      </c>
      <c r="B44" s="32">
        <v>508</v>
      </c>
      <c r="C44" s="33" t="s">
        <v>203</v>
      </c>
      <c r="D44" s="34" t="s">
        <v>715</v>
      </c>
      <c r="E44" s="35">
        <v>41524</v>
      </c>
      <c r="F44" s="36" t="s">
        <v>77</v>
      </c>
      <c r="G44" s="36" t="s">
        <v>78</v>
      </c>
      <c r="H44" s="39" t="str">
        <f>_xlfn.XLOOKUP(D44,'200 Mb'!D:D,'200 Mb'!H:H,"")</f>
        <v>35,59</v>
      </c>
      <c r="I44" s="38">
        <v>37</v>
      </c>
      <c r="J44" s="93" t="str">
        <f>_xlfn.XLOOKUP(D44,'1000 M'!D:D,'1000 M'!H:H,"")</f>
        <v>4:13,65</v>
      </c>
      <c r="K44" s="56">
        <v>35</v>
      </c>
      <c r="L44" s="40">
        <f t="shared" si="0"/>
        <v>72</v>
      </c>
      <c r="M44" s="36" t="s">
        <v>79</v>
      </c>
    </row>
    <row r="45" spans="1:26" ht="15" customHeight="1" x14ac:dyDescent="0.3">
      <c r="A45" s="31">
        <v>38</v>
      </c>
      <c r="B45" s="32">
        <v>423</v>
      </c>
      <c r="C45" s="33" t="s">
        <v>716</v>
      </c>
      <c r="D45" s="34" t="s">
        <v>717</v>
      </c>
      <c r="E45" s="35" t="s">
        <v>718</v>
      </c>
      <c r="F45" s="36" t="s">
        <v>71</v>
      </c>
      <c r="G45" s="36" t="s">
        <v>72</v>
      </c>
      <c r="H45" s="39" t="str">
        <f>_xlfn.XLOOKUP(D45,'200 Mb'!D:D,'200 Mb'!H:H,"")</f>
        <v>34,76</v>
      </c>
      <c r="I45" s="38">
        <v>34</v>
      </c>
      <c r="J45" s="93" t="str">
        <f>_xlfn.XLOOKUP(D45,'1000 M'!D:D,'1000 M'!H:H,"")</f>
        <v>4:14,73</v>
      </c>
      <c r="K45" s="56">
        <v>38</v>
      </c>
      <c r="L45" s="40">
        <f t="shared" si="0"/>
        <v>72</v>
      </c>
      <c r="M45" s="36" t="s">
        <v>659</v>
      </c>
    </row>
    <row r="46" spans="1:26" ht="15" customHeight="1" x14ac:dyDescent="0.3">
      <c r="A46" s="31">
        <v>39</v>
      </c>
      <c r="B46" s="32" t="s">
        <v>719</v>
      </c>
      <c r="C46" s="33" t="s">
        <v>720</v>
      </c>
      <c r="D46" s="34" t="s">
        <v>721</v>
      </c>
      <c r="E46" s="35" t="s">
        <v>722</v>
      </c>
      <c r="F46" s="36" t="s">
        <v>216</v>
      </c>
      <c r="G46" s="36" t="s">
        <v>217</v>
      </c>
      <c r="H46" s="39" t="str">
        <f>_xlfn.XLOOKUP(D46,'200 Mb'!D:D,'200 Mb'!H:H,"")</f>
        <v>35,98</v>
      </c>
      <c r="I46" s="38">
        <v>39</v>
      </c>
      <c r="J46" s="93" t="str">
        <f>_xlfn.XLOOKUP(D46,'1000 M'!D:D,'1000 M'!H:H,"")</f>
        <v>4:10,85</v>
      </c>
      <c r="K46" s="31">
        <v>34</v>
      </c>
      <c r="L46" s="40">
        <f t="shared" si="0"/>
        <v>73</v>
      </c>
      <c r="M46" s="36" t="s">
        <v>563</v>
      </c>
    </row>
    <row r="47" spans="1:26" ht="15" customHeight="1" x14ac:dyDescent="0.3">
      <c r="A47" s="31">
        <v>40</v>
      </c>
      <c r="B47" s="32">
        <v>296</v>
      </c>
      <c r="C47" s="33" t="s">
        <v>723</v>
      </c>
      <c r="D47" s="34" t="s">
        <v>724</v>
      </c>
      <c r="E47" s="35" t="s">
        <v>725</v>
      </c>
      <c r="F47" s="36" t="s">
        <v>516</v>
      </c>
      <c r="G47" s="36" t="s">
        <v>517</v>
      </c>
      <c r="H47" s="39" t="str">
        <f>_xlfn.XLOOKUP(D47,'200 Mb'!D:D,'200 Mb'!H:H,"")</f>
        <v>38,32</v>
      </c>
      <c r="I47" s="38">
        <v>43</v>
      </c>
      <c r="J47" s="93" t="str">
        <f>_xlfn.XLOOKUP(D47,'1000 M'!D:D,'1000 M'!H:H,"")</f>
        <v>4:02,45</v>
      </c>
      <c r="K47" s="31">
        <v>31</v>
      </c>
      <c r="L47" s="40">
        <f t="shared" si="0"/>
        <v>74</v>
      </c>
      <c r="M47" s="36" t="s">
        <v>726</v>
      </c>
    </row>
    <row r="48" spans="1:26" ht="15" customHeight="1" x14ac:dyDescent="0.3">
      <c r="A48" s="31">
        <v>41</v>
      </c>
      <c r="B48" s="32" t="s">
        <v>727</v>
      </c>
      <c r="C48" s="33" t="s">
        <v>273</v>
      </c>
      <c r="D48" s="34" t="s">
        <v>728</v>
      </c>
      <c r="E48" s="35" t="s">
        <v>280</v>
      </c>
      <c r="F48" s="36" t="s">
        <v>216</v>
      </c>
      <c r="G48" s="36" t="s">
        <v>217</v>
      </c>
      <c r="H48" s="39" t="str">
        <f>_xlfn.XLOOKUP(D48,'200 Mb'!D:D,'200 Mb'!H:H,"")</f>
        <v>35,62</v>
      </c>
      <c r="I48" s="38">
        <v>38</v>
      </c>
      <c r="J48" s="93" t="str">
        <f>_xlfn.XLOOKUP(D48,'1000 M'!D:D,'1000 M'!H:H,"")</f>
        <v>4:14,30</v>
      </c>
      <c r="K48" s="31">
        <v>37</v>
      </c>
      <c r="L48" s="40">
        <f t="shared" si="0"/>
        <v>75</v>
      </c>
      <c r="M48" s="36" t="s">
        <v>563</v>
      </c>
    </row>
    <row r="49" spans="1:26" ht="15" customHeight="1" x14ac:dyDescent="0.3">
      <c r="A49" s="31">
        <v>42</v>
      </c>
      <c r="B49" s="32">
        <v>230</v>
      </c>
      <c r="C49" s="33" t="s">
        <v>729</v>
      </c>
      <c r="D49" s="34" t="s">
        <v>730</v>
      </c>
      <c r="E49" s="35" t="s">
        <v>731</v>
      </c>
      <c r="F49" s="36" t="s">
        <v>281</v>
      </c>
      <c r="G49" s="36" t="s">
        <v>282</v>
      </c>
      <c r="H49" s="39" t="str">
        <f>_xlfn.XLOOKUP(D49,'200 Mb'!D:D,'200 Mb'!H:H,"")</f>
        <v>43,60</v>
      </c>
      <c r="I49" s="38">
        <v>44</v>
      </c>
      <c r="J49" s="93" t="str">
        <f>_xlfn.XLOOKUP(D49,'1000 M'!D:D,'1000 M'!H:H,"")</f>
        <v>4:23,16</v>
      </c>
      <c r="K49" s="56">
        <v>41</v>
      </c>
      <c r="L49" s="40">
        <f t="shared" si="0"/>
        <v>85</v>
      </c>
      <c r="M49" s="36" t="s">
        <v>283</v>
      </c>
    </row>
    <row r="50" spans="1:26" ht="15" customHeight="1" x14ac:dyDescent="0.3">
      <c r="A50" s="31">
        <v>43</v>
      </c>
      <c r="B50" s="32">
        <v>241</v>
      </c>
      <c r="C50" s="33" t="s">
        <v>242</v>
      </c>
      <c r="D50" s="34" t="s">
        <v>732</v>
      </c>
      <c r="E50" s="35" t="s">
        <v>733</v>
      </c>
      <c r="F50" s="36" t="s">
        <v>281</v>
      </c>
      <c r="G50" s="36" t="s">
        <v>282</v>
      </c>
      <c r="H50" s="39" t="str">
        <f>_xlfn.XLOOKUP(D50,'200 Mb'!D:D,'200 Mb'!H:H,"")</f>
        <v>37,18</v>
      </c>
      <c r="I50" s="38">
        <v>42</v>
      </c>
      <c r="J50" s="93" t="str">
        <f>_xlfn.XLOOKUP(D50,'1000 M'!D:D,'1000 M'!H:H,"")</f>
        <v>4:36,59</v>
      </c>
      <c r="K50" s="56">
        <v>43</v>
      </c>
      <c r="L50" s="40">
        <f t="shared" si="0"/>
        <v>85</v>
      </c>
      <c r="M50" s="36" t="s">
        <v>306</v>
      </c>
    </row>
    <row r="51" spans="1:26" ht="15" customHeight="1" x14ac:dyDescent="0.3">
      <c r="A51" s="31"/>
      <c r="B51" s="32">
        <v>201</v>
      </c>
      <c r="C51" s="33" t="s">
        <v>656</v>
      </c>
      <c r="D51" s="34" t="s">
        <v>734</v>
      </c>
      <c r="E51" s="35" t="s">
        <v>735</v>
      </c>
      <c r="F51" s="36" t="s">
        <v>40</v>
      </c>
      <c r="G51" s="36" t="s">
        <v>41</v>
      </c>
      <c r="H51" s="39" t="str">
        <f>_xlfn.XLOOKUP(D51,'200 Mb'!D:D,'200 Mb'!H:H,"")</f>
        <v>29,07</v>
      </c>
      <c r="I51" s="38">
        <v>2</v>
      </c>
      <c r="J51" s="93" t="str">
        <f>_xlfn.XLOOKUP(D51,'1000 M'!D:D,'1000 M'!H:H,"")</f>
        <v>DNF</v>
      </c>
      <c r="K51" s="31"/>
      <c r="L51" s="40"/>
      <c r="M51" s="36" t="s">
        <v>199</v>
      </c>
    </row>
    <row r="52" spans="1:26" ht="15" customHeight="1" x14ac:dyDescent="0.3">
      <c r="A52" s="31"/>
      <c r="B52" s="32">
        <v>81</v>
      </c>
      <c r="C52" s="33" t="s">
        <v>736</v>
      </c>
      <c r="D52" s="34" t="s">
        <v>737</v>
      </c>
      <c r="E52" s="35" t="s">
        <v>738</v>
      </c>
      <c r="F52" s="36" t="s">
        <v>77</v>
      </c>
      <c r="G52" s="36" t="s">
        <v>78</v>
      </c>
      <c r="H52" s="39" t="str">
        <f>_xlfn.XLOOKUP(D52,'200 Mb'!D:D,'200 Mb'!H:H,"")</f>
        <v>DNS</v>
      </c>
      <c r="I52" s="38"/>
      <c r="J52" s="93" t="str">
        <f>_xlfn.XLOOKUP(D52,'1000 M'!D:D,'1000 M'!H:H,"")</f>
        <v/>
      </c>
      <c r="K52" s="31"/>
      <c r="L52" s="40"/>
      <c r="M52" s="36" t="s">
        <v>148</v>
      </c>
    </row>
    <row r="53" spans="1:26" ht="15" customHeight="1" x14ac:dyDescent="0.3">
      <c r="A53" s="31"/>
      <c r="B53" s="32">
        <v>596</v>
      </c>
      <c r="C53" s="33" t="s">
        <v>739</v>
      </c>
      <c r="D53" s="34" t="s">
        <v>740</v>
      </c>
      <c r="E53" s="35" t="s">
        <v>741</v>
      </c>
      <c r="F53" s="36" t="s">
        <v>367</v>
      </c>
      <c r="G53" s="36" t="s">
        <v>368</v>
      </c>
      <c r="H53" s="39" t="str">
        <f>_xlfn.XLOOKUP(D53,'200 Mb'!D:D,'200 Mb'!H:H,"")</f>
        <v>DNS</v>
      </c>
      <c r="I53" s="38"/>
      <c r="J53" s="93" t="str">
        <f>_xlfn.XLOOKUP(D53,'1000 M'!D:D,'1000 M'!H:H,"")</f>
        <v/>
      </c>
      <c r="K53" s="31"/>
      <c r="L53" s="40"/>
      <c r="M53" s="36" t="s">
        <v>672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35433070866141736" right="0.35433070866141736" top="0.31496062992125984" bottom="0.23622047244094491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topLeftCell="A57" workbookViewId="0">
      <selection activeCell="H57" sqref="H1:H1048576"/>
    </sheetView>
  </sheetViews>
  <sheetFormatPr defaultColWidth="14.44140625" defaultRowHeight="15" customHeight="1" x14ac:dyDescent="0.3"/>
  <cols>
    <col min="1" max="1" width="5.5546875" customWidth="1"/>
    <col min="2" max="2" width="4.44140625" customWidth="1"/>
    <col min="3" max="3" width="7.6640625" customWidth="1"/>
    <col min="4" max="4" width="14.44140625" customWidth="1"/>
    <col min="5" max="5" width="11.5546875" customWidth="1"/>
    <col min="6" max="6" width="13.33203125" customWidth="1"/>
    <col min="7" max="7" width="14.6640625" customWidth="1"/>
    <col min="8" max="8" width="9.109375" style="162" customWidth="1"/>
    <col min="9" max="9" width="23.109375" customWidth="1"/>
    <col min="10" max="10" width="4" customWidth="1"/>
    <col min="11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</row>
    <row r="3" spans="1:26" ht="12" customHeight="1" x14ac:dyDescent="0.3">
      <c r="A3" s="1"/>
      <c r="B3" s="1"/>
      <c r="C3" s="1"/>
      <c r="D3" s="1"/>
      <c r="E3" s="6"/>
      <c r="F3" s="17"/>
      <c r="G3" s="22"/>
      <c r="H3" s="159"/>
      <c r="I3" s="24"/>
    </row>
    <row r="4" spans="1:26" ht="12.75" customHeight="1" x14ac:dyDescent="0.3">
      <c r="A4" s="12"/>
      <c r="B4" s="12"/>
      <c r="C4" s="12"/>
      <c r="D4" s="11" t="s">
        <v>9</v>
      </c>
      <c r="E4" s="11"/>
      <c r="F4" s="17" t="s">
        <v>19</v>
      </c>
      <c r="G4" s="26"/>
      <c r="H4" s="158" t="s">
        <v>618</v>
      </c>
      <c r="I4" s="94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8</v>
      </c>
      <c r="F5" s="26"/>
      <c r="G5" s="26"/>
      <c r="H5" s="163"/>
      <c r="I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</row>
    <row r="7" spans="1:26" ht="12.75" customHeight="1" x14ac:dyDescent="0.3">
      <c r="A7" s="31">
        <v>1</v>
      </c>
      <c r="B7" s="32" t="s">
        <v>710</v>
      </c>
      <c r="C7" s="33" t="s">
        <v>711</v>
      </c>
      <c r="D7" s="34" t="s">
        <v>712</v>
      </c>
      <c r="E7" s="35" t="s">
        <v>713</v>
      </c>
      <c r="F7" s="36" t="s">
        <v>216</v>
      </c>
      <c r="G7" s="36" t="s">
        <v>217</v>
      </c>
      <c r="H7" s="157" t="s">
        <v>742</v>
      </c>
      <c r="I7" s="36" t="s">
        <v>714</v>
      </c>
    </row>
    <row r="8" spans="1:26" ht="12.75" customHeight="1" x14ac:dyDescent="0.3">
      <c r="A8" s="31">
        <v>2</v>
      </c>
      <c r="B8" s="32">
        <v>296</v>
      </c>
      <c r="C8" s="33" t="s">
        <v>723</v>
      </c>
      <c r="D8" s="34" t="s">
        <v>724</v>
      </c>
      <c r="E8" s="35" t="s">
        <v>725</v>
      </c>
      <c r="F8" s="36" t="s">
        <v>516</v>
      </c>
      <c r="G8" s="36" t="s">
        <v>517</v>
      </c>
      <c r="H8" s="157" t="s">
        <v>743</v>
      </c>
      <c r="I8" s="36" t="s">
        <v>726</v>
      </c>
    </row>
    <row r="9" spans="1:26" ht="12.75" customHeight="1" x14ac:dyDescent="0.3">
      <c r="A9" s="31">
        <v>3</v>
      </c>
      <c r="B9" s="32">
        <v>540</v>
      </c>
      <c r="C9" s="33" t="s">
        <v>660</v>
      </c>
      <c r="D9" s="34" t="s">
        <v>661</v>
      </c>
      <c r="E9" s="35">
        <v>41553</v>
      </c>
      <c r="F9" s="36" t="s">
        <v>662</v>
      </c>
      <c r="G9" s="36" t="s">
        <v>663</v>
      </c>
      <c r="H9" s="157" t="s">
        <v>744</v>
      </c>
      <c r="I9" s="36" t="s">
        <v>664</v>
      </c>
    </row>
    <row r="10" spans="1:26" ht="12.75" customHeight="1" x14ac:dyDescent="0.3">
      <c r="A10" s="31">
        <v>4</v>
      </c>
      <c r="B10" s="32">
        <v>283</v>
      </c>
      <c r="C10" s="33" t="s">
        <v>667</v>
      </c>
      <c r="D10" s="34" t="s">
        <v>668</v>
      </c>
      <c r="E10" s="35">
        <v>41414</v>
      </c>
      <c r="F10" s="36" t="s">
        <v>180</v>
      </c>
      <c r="G10" s="36" t="s">
        <v>181</v>
      </c>
      <c r="H10" s="157" t="s">
        <v>441</v>
      </c>
      <c r="I10" s="36" t="s">
        <v>655</v>
      </c>
    </row>
    <row r="11" spans="1:26" ht="12.75" customHeight="1" x14ac:dyDescent="0.3">
      <c r="A11" s="31">
        <v>5</v>
      </c>
      <c r="B11" s="32">
        <v>260</v>
      </c>
      <c r="C11" s="33" t="s">
        <v>701</v>
      </c>
      <c r="D11" s="34" t="s">
        <v>702</v>
      </c>
      <c r="E11" s="35">
        <v>41496</v>
      </c>
      <c r="F11" s="36" t="s">
        <v>487</v>
      </c>
      <c r="G11" s="36" t="s">
        <v>488</v>
      </c>
      <c r="H11" s="157" t="s">
        <v>745</v>
      </c>
      <c r="I11" s="36" t="s">
        <v>703</v>
      </c>
    </row>
    <row r="12" spans="1:26" ht="12.75" customHeight="1" x14ac:dyDescent="0.3">
      <c r="A12" s="31">
        <v>6</v>
      </c>
      <c r="B12" s="32">
        <v>427</v>
      </c>
      <c r="C12" s="33" t="s">
        <v>704</v>
      </c>
      <c r="D12" s="34" t="s">
        <v>705</v>
      </c>
      <c r="E12" s="35" t="s">
        <v>706</v>
      </c>
      <c r="F12" s="36" t="s">
        <v>71</v>
      </c>
      <c r="G12" s="36" t="s">
        <v>72</v>
      </c>
      <c r="H12" s="157" t="s">
        <v>746</v>
      </c>
      <c r="I12" s="36" t="s">
        <v>659</v>
      </c>
    </row>
    <row r="13" spans="1:26" ht="12.75" customHeight="1" x14ac:dyDescent="0.3">
      <c r="A13" s="12"/>
      <c r="B13" s="12"/>
      <c r="C13" s="6">
        <v>2</v>
      </c>
      <c r="D13" s="44" t="s">
        <v>83</v>
      </c>
      <c r="E13" s="45">
        <v>8</v>
      </c>
      <c r="F13" s="26"/>
      <c r="G13" s="26"/>
      <c r="H13" s="163"/>
      <c r="I13" s="12"/>
    </row>
    <row r="14" spans="1:26" ht="12.75" customHeight="1" x14ac:dyDescent="0.3">
      <c r="A14" s="46" t="s">
        <v>84</v>
      </c>
      <c r="B14" s="47" t="s">
        <v>12</v>
      </c>
      <c r="C14" s="48" t="s">
        <v>13</v>
      </c>
      <c r="D14" s="49" t="s">
        <v>14</v>
      </c>
      <c r="E14" s="47" t="s">
        <v>15</v>
      </c>
      <c r="F14" s="47" t="s">
        <v>16</v>
      </c>
      <c r="G14" s="47" t="s">
        <v>17</v>
      </c>
      <c r="H14" s="161" t="s">
        <v>85</v>
      </c>
      <c r="I14" s="50" t="s">
        <v>21</v>
      </c>
    </row>
    <row r="15" spans="1:26" ht="12.75" customHeight="1" x14ac:dyDescent="0.3">
      <c r="A15" s="31">
        <v>1</v>
      </c>
      <c r="B15" s="32">
        <v>559</v>
      </c>
      <c r="C15" s="33" t="s">
        <v>24</v>
      </c>
      <c r="D15" s="34" t="s">
        <v>698</v>
      </c>
      <c r="E15" s="35" t="s">
        <v>699</v>
      </c>
      <c r="F15" s="36" t="s">
        <v>245</v>
      </c>
      <c r="G15" s="36" t="s">
        <v>246</v>
      </c>
      <c r="H15" s="157" t="s">
        <v>747</v>
      </c>
      <c r="I15" s="36" t="s">
        <v>700</v>
      </c>
    </row>
    <row r="16" spans="1:26" ht="12.75" customHeight="1" x14ac:dyDescent="0.3">
      <c r="A16" s="31">
        <v>2</v>
      </c>
      <c r="B16" s="32">
        <v>474</v>
      </c>
      <c r="C16" s="33" t="s">
        <v>639</v>
      </c>
      <c r="D16" s="34" t="s">
        <v>640</v>
      </c>
      <c r="E16" s="35">
        <v>41589</v>
      </c>
      <c r="F16" s="36" t="s">
        <v>27</v>
      </c>
      <c r="G16" s="36" t="s">
        <v>28</v>
      </c>
      <c r="H16" s="157" t="s">
        <v>446</v>
      </c>
      <c r="I16" s="36" t="s">
        <v>630</v>
      </c>
    </row>
    <row r="17" spans="1:26" ht="12.75" customHeight="1" x14ac:dyDescent="0.3">
      <c r="A17" s="31">
        <v>3</v>
      </c>
      <c r="B17" s="32">
        <v>278</v>
      </c>
      <c r="C17" s="33" t="s">
        <v>273</v>
      </c>
      <c r="D17" s="34" t="s">
        <v>673</v>
      </c>
      <c r="E17" s="35">
        <v>41327</v>
      </c>
      <c r="F17" s="36" t="s">
        <v>180</v>
      </c>
      <c r="G17" s="36" t="s">
        <v>181</v>
      </c>
      <c r="H17" s="157" t="s">
        <v>748</v>
      </c>
      <c r="I17" s="36" t="s">
        <v>302</v>
      </c>
    </row>
    <row r="18" spans="1:26" ht="12.75" customHeight="1" x14ac:dyDescent="0.3">
      <c r="A18" s="31">
        <v>4</v>
      </c>
      <c r="B18" s="32">
        <v>259</v>
      </c>
      <c r="C18" s="33" t="s">
        <v>694</v>
      </c>
      <c r="D18" s="34" t="s">
        <v>695</v>
      </c>
      <c r="E18" s="35">
        <v>41838</v>
      </c>
      <c r="F18" s="36" t="s">
        <v>487</v>
      </c>
      <c r="G18" s="36" t="s">
        <v>488</v>
      </c>
      <c r="H18" s="157" t="s">
        <v>749</v>
      </c>
      <c r="I18" s="36" t="s">
        <v>489</v>
      </c>
    </row>
    <row r="19" spans="1:26" ht="12.75" customHeight="1" x14ac:dyDescent="0.3">
      <c r="A19" s="31">
        <v>5</v>
      </c>
      <c r="B19" s="32" t="s">
        <v>719</v>
      </c>
      <c r="C19" s="33" t="s">
        <v>720</v>
      </c>
      <c r="D19" s="34" t="s">
        <v>721</v>
      </c>
      <c r="E19" s="35" t="s">
        <v>722</v>
      </c>
      <c r="F19" s="36" t="s">
        <v>216</v>
      </c>
      <c r="G19" s="36" t="s">
        <v>217</v>
      </c>
      <c r="H19" s="157" t="s">
        <v>750</v>
      </c>
      <c r="I19" s="36" t="s">
        <v>563</v>
      </c>
    </row>
    <row r="20" spans="1:26" ht="12.75" customHeight="1" x14ac:dyDescent="0.3">
      <c r="A20" s="31">
        <v>6</v>
      </c>
      <c r="B20" s="32">
        <v>284</v>
      </c>
      <c r="C20" s="33" t="s">
        <v>48</v>
      </c>
      <c r="D20" s="34" t="s">
        <v>654</v>
      </c>
      <c r="E20" s="35">
        <v>41572</v>
      </c>
      <c r="F20" s="36" t="s">
        <v>180</v>
      </c>
      <c r="G20" s="36" t="s">
        <v>181</v>
      </c>
      <c r="H20" s="157" t="s">
        <v>751</v>
      </c>
      <c r="I20" s="36" t="s">
        <v>655</v>
      </c>
    </row>
    <row r="21" spans="1:26" ht="12.75" customHeight="1" x14ac:dyDescent="0.3">
      <c r="A21" s="12"/>
      <c r="B21" s="12"/>
      <c r="C21" s="6">
        <v>3</v>
      </c>
      <c r="D21" s="44" t="s">
        <v>83</v>
      </c>
      <c r="E21" s="45">
        <v>8</v>
      </c>
      <c r="F21" s="26"/>
      <c r="G21" s="26"/>
      <c r="H21" s="163"/>
      <c r="I21" s="12"/>
    </row>
    <row r="22" spans="1:26" ht="12.75" customHeight="1" x14ac:dyDescent="0.3">
      <c r="A22" s="46" t="s">
        <v>84</v>
      </c>
      <c r="B22" s="47" t="s">
        <v>12</v>
      </c>
      <c r="C22" s="48" t="s">
        <v>13</v>
      </c>
      <c r="D22" s="49" t="s">
        <v>14</v>
      </c>
      <c r="E22" s="47" t="s">
        <v>15</v>
      </c>
      <c r="F22" s="47" t="s">
        <v>16</v>
      </c>
      <c r="G22" s="47" t="s">
        <v>17</v>
      </c>
      <c r="H22" s="161" t="s">
        <v>85</v>
      </c>
      <c r="I22" s="50" t="s">
        <v>21</v>
      </c>
    </row>
    <row r="23" spans="1:26" ht="12.75" customHeight="1" x14ac:dyDescent="0.3">
      <c r="A23" s="31">
        <v>1</v>
      </c>
      <c r="B23" s="32"/>
      <c r="C23" s="33"/>
      <c r="D23" s="34"/>
      <c r="E23" s="35"/>
      <c r="F23" s="36"/>
      <c r="G23" s="36"/>
      <c r="H23" s="157"/>
      <c r="I23" s="36"/>
    </row>
    <row r="24" spans="1:26" ht="12.75" customHeight="1" x14ac:dyDescent="0.3">
      <c r="A24" s="31">
        <v>2</v>
      </c>
      <c r="B24" s="32">
        <v>264</v>
      </c>
      <c r="C24" s="33" t="s">
        <v>248</v>
      </c>
      <c r="D24" s="34" t="s">
        <v>686</v>
      </c>
      <c r="E24" s="35">
        <v>41899</v>
      </c>
      <c r="F24" s="36" t="s">
        <v>66</v>
      </c>
      <c r="G24" s="36" t="s">
        <v>558</v>
      </c>
      <c r="H24" s="157" t="s">
        <v>752</v>
      </c>
      <c r="I24" s="36" t="s">
        <v>653</v>
      </c>
    </row>
    <row r="25" spans="1:26" ht="12.75" customHeight="1" x14ac:dyDescent="0.3">
      <c r="A25" s="31">
        <v>3</v>
      </c>
      <c r="B25" s="32">
        <v>592</v>
      </c>
      <c r="C25" s="33" t="s">
        <v>692</v>
      </c>
      <c r="D25" s="34" t="s">
        <v>693</v>
      </c>
      <c r="E25" s="35" t="s">
        <v>562</v>
      </c>
      <c r="F25" s="36" t="s">
        <v>367</v>
      </c>
      <c r="G25" s="36" t="s">
        <v>368</v>
      </c>
      <c r="H25" s="157" t="s">
        <v>753</v>
      </c>
      <c r="I25" s="36" t="s">
        <v>369</v>
      </c>
    </row>
    <row r="26" spans="1:26" ht="12.75" customHeight="1" x14ac:dyDescent="0.3">
      <c r="A26" s="31">
        <v>4</v>
      </c>
      <c r="B26" s="32">
        <v>475</v>
      </c>
      <c r="C26" s="33" t="s">
        <v>680</v>
      </c>
      <c r="D26" s="34" t="s">
        <v>681</v>
      </c>
      <c r="E26" s="35">
        <v>41991</v>
      </c>
      <c r="F26" s="36" t="s">
        <v>27</v>
      </c>
      <c r="G26" s="36" t="s">
        <v>28</v>
      </c>
      <c r="H26" s="157" t="s">
        <v>754</v>
      </c>
      <c r="I26" s="36" t="s">
        <v>682</v>
      </c>
    </row>
    <row r="27" spans="1:26" ht="12.75" customHeight="1" x14ac:dyDescent="0.3">
      <c r="A27" s="31">
        <v>5</v>
      </c>
      <c r="B27" s="32" t="s">
        <v>727</v>
      </c>
      <c r="C27" s="33" t="s">
        <v>273</v>
      </c>
      <c r="D27" s="34" t="s">
        <v>728</v>
      </c>
      <c r="E27" s="35" t="s">
        <v>280</v>
      </c>
      <c r="F27" s="36" t="s">
        <v>216</v>
      </c>
      <c r="G27" s="36" t="s">
        <v>217</v>
      </c>
      <c r="H27" s="157" t="s">
        <v>755</v>
      </c>
      <c r="I27" s="36" t="s">
        <v>563</v>
      </c>
    </row>
    <row r="28" spans="1:26" ht="12.75" customHeight="1" x14ac:dyDescent="0.3">
      <c r="A28" s="31">
        <v>6</v>
      </c>
      <c r="B28" s="32">
        <v>221</v>
      </c>
      <c r="C28" s="33" t="s">
        <v>646</v>
      </c>
      <c r="D28" s="34" t="s">
        <v>647</v>
      </c>
      <c r="E28" s="35" t="s">
        <v>648</v>
      </c>
      <c r="F28" s="36" t="s">
        <v>40</v>
      </c>
      <c r="G28" s="36" t="s">
        <v>41</v>
      </c>
      <c r="H28" s="157" t="s">
        <v>756</v>
      </c>
      <c r="I28" s="36" t="s">
        <v>649</v>
      </c>
    </row>
    <row r="29" spans="1:26" ht="12.75" customHeight="1" x14ac:dyDescent="0.3">
      <c r="A29" s="12"/>
      <c r="B29" s="12"/>
      <c r="C29" s="6">
        <v>4</v>
      </c>
      <c r="D29" s="44" t="s">
        <v>83</v>
      </c>
      <c r="E29" s="45">
        <v>8</v>
      </c>
      <c r="F29" s="26"/>
      <c r="G29" s="26"/>
      <c r="H29" s="163"/>
      <c r="I29" s="12"/>
    </row>
    <row r="30" spans="1:26" ht="12.75" customHeight="1" x14ac:dyDescent="0.3">
      <c r="A30" s="46" t="s">
        <v>84</v>
      </c>
      <c r="B30" s="47" t="s">
        <v>12</v>
      </c>
      <c r="C30" s="48" t="s">
        <v>13</v>
      </c>
      <c r="D30" s="49" t="s">
        <v>14</v>
      </c>
      <c r="E30" s="47" t="s">
        <v>15</v>
      </c>
      <c r="F30" s="47" t="s">
        <v>16</v>
      </c>
      <c r="G30" s="47" t="s">
        <v>17</v>
      </c>
      <c r="H30" s="161" t="s">
        <v>85</v>
      </c>
      <c r="I30" s="50" t="s">
        <v>21</v>
      </c>
    </row>
    <row r="31" spans="1:26" ht="12.75" customHeight="1" x14ac:dyDescent="0.3">
      <c r="A31" s="31">
        <v>1</v>
      </c>
      <c r="B31" s="32">
        <v>139</v>
      </c>
      <c r="C31" s="33" t="s">
        <v>643</v>
      </c>
      <c r="D31" s="34" t="s">
        <v>644</v>
      </c>
      <c r="E31" s="35" t="s">
        <v>645</v>
      </c>
      <c r="F31" s="36" t="s">
        <v>32</v>
      </c>
      <c r="G31" s="36" t="s">
        <v>33</v>
      </c>
      <c r="H31" s="157" t="s">
        <v>757</v>
      </c>
      <c r="I31" s="36" t="s">
        <v>625</v>
      </c>
    </row>
    <row r="32" spans="1:26" ht="12.75" customHeight="1" x14ac:dyDescent="0.3">
      <c r="A32" s="31">
        <v>2</v>
      </c>
      <c r="B32" s="32">
        <v>589</v>
      </c>
      <c r="C32" s="33" t="s">
        <v>74</v>
      </c>
      <c r="D32" s="34" t="s">
        <v>634</v>
      </c>
      <c r="E32" s="35" t="s">
        <v>635</v>
      </c>
      <c r="F32" s="36" t="s">
        <v>206</v>
      </c>
      <c r="G32" s="36" t="s">
        <v>207</v>
      </c>
      <c r="H32" s="157" t="s">
        <v>612</v>
      </c>
      <c r="I32" s="36" t="s">
        <v>208</v>
      </c>
    </row>
    <row r="33" spans="1:26" ht="12.75" customHeight="1" x14ac:dyDescent="0.3">
      <c r="A33" s="31">
        <v>3</v>
      </c>
      <c r="B33" s="32">
        <v>81</v>
      </c>
      <c r="C33" s="33" t="s">
        <v>736</v>
      </c>
      <c r="D33" s="34" t="s">
        <v>737</v>
      </c>
      <c r="E33" s="35" t="s">
        <v>738</v>
      </c>
      <c r="F33" s="36" t="s">
        <v>77</v>
      </c>
      <c r="G33" s="36" t="s">
        <v>78</v>
      </c>
      <c r="H33" s="157" t="s">
        <v>98</v>
      </c>
      <c r="I33" s="36" t="s">
        <v>148</v>
      </c>
    </row>
    <row r="34" spans="1:26" ht="12.75" customHeight="1" x14ac:dyDescent="0.3">
      <c r="A34" s="31">
        <v>4</v>
      </c>
      <c r="B34" s="32">
        <v>594</v>
      </c>
      <c r="C34" s="33" t="s">
        <v>674</v>
      </c>
      <c r="D34" s="34" t="s">
        <v>675</v>
      </c>
      <c r="E34" s="35" t="s">
        <v>676</v>
      </c>
      <c r="F34" s="36" t="s">
        <v>367</v>
      </c>
      <c r="G34" s="36" t="s">
        <v>368</v>
      </c>
      <c r="H34" s="157" t="s">
        <v>597</v>
      </c>
      <c r="I34" s="36" t="s">
        <v>672</v>
      </c>
    </row>
    <row r="35" spans="1:26" ht="12.75" customHeight="1" x14ac:dyDescent="0.3">
      <c r="A35" s="31">
        <v>5</v>
      </c>
      <c r="B35" s="32">
        <v>476</v>
      </c>
      <c r="C35" s="33" t="s">
        <v>636</v>
      </c>
      <c r="D35" s="34" t="s">
        <v>637</v>
      </c>
      <c r="E35" s="35" t="s">
        <v>638</v>
      </c>
      <c r="F35" s="36" t="s">
        <v>27</v>
      </c>
      <c r="G35" s="36" t="s">
        <v>28</v>
      </c>
      <c r="H35" s="157" t="s">
        <v>758</v>
      </c>
      <c r="I35" s="36" t="s">
        <v>50</v>
      </c>
    </row>
    <row r="36" spans="1:26" ht="12.75" customHeight="1" x14ac:dyDescent="0.3">
      <c r="A36" s="31">
        <v>6</v>
      </c>
      <c r="B36" s="32">
        <v>123</v>
      </c>
      <c r="C36" s="33" t="s">
        <v>74</v>
      </c>
      <c r="D36" s="34" t="s">
        <v>691</v>
      </c>
      <c r="E36" s="35">
        <v>41305</v>
      </c>
      <c r="F36" s="36" t="s">
        <v>61</v>
      </c>
      <c r="G36" s="36" t="s">
        <v>62</v>
      </c>
      <c r="H36" s="157" t="s">
        <v>759</v>
      </c>
      <c r="I36" s="36" t="s">
        <v>237</v>
      </c>
    </row>
    <row r="37" spans="1:26" ht="12.75" customHeight="1" x14ac:dyDescent="0.3">
      <c r="A37" s="12"/>
      <c r="B37" s="12"/>
      <c r="C37" s="6">
        <v>5</v>
      </c>
      <c r="D37" s="44" t="s">
        <v>83</v>
      </c>
      <c r="E37" s="45">
        <v>8</v>
      </c>
      <c r="F37" s="26"/>
      <c r="G37" s="26"/>
      <c r="H37" s="163"/>
      <c r="I37" s="12"/>
    </row>
    <row r="38" spans="1:26" ht="12.75" customHeight="1" x14ac:dyDescent="0.3">
      <c r="A38" s="46" t="s">
        <v>84</v>
      </c>
      <c r="B38" s="47" t="s">
        <v>12</v>
      </c>
      <c r="C38" s="48" t="s">
        <v>13</v>
      </c>
      <c r="D38" s="49" t="s">
        <v>14</v>
      </c>
      <c r="E38" s="47" t="s">
        <v>15</v>
      </c>
      <c r="F38" s="47" t="s">
        <v>16</v>
      </c>
      <c r="G38" s="47" t="s">
        <v>17</v>
      </c>
      <c r="H38" s="161" t="s">
        <v>85</v>
      </c>
      <c r="I38" s="50" t="s">
        <v>21</v>
      </c>
    </row>
    <row r="39" spans="1:26" ht="12.75" customHeight="1" x14ac:dyDescent="0.3">
      <c r="A39" s="31">
        <v>1</v>
      </c>
      <c r="B39" s="32"/>
      <c r="C39" s="33"/>
      <c r="D39" s="34"/>
      <c r="E39" s="35"/>
      <c r="F39" s="36"/>
      <c r="G39" s="36"/>
      <c r="H39" s="157"/>
      <c r="I39" s="36"/>
    </row>
    <row r="40" spans="1:26" ht="12.75" customHeight="1" x14ac:dyDescent="0.3">
      <c r="A40" s="31">
        <v>2</v>
      </c>
      <c r="B40" s="32">
        <v>423</v>
      </c>
      <c r="C40" s="33" t="s">
        <v>716</v>
      </c>
      <c r="D40" s="34" t="s">
        <v>717</v>
      </c>
      <c r="E40" s="35" t="s">
        <v>718</v>
      </c>
      <c r="F40" s="36" t="s">
        <v>71</v>
      </c>
      <c r="G40" s="36" t="s">
        <v>72</v>
      </c>
      <c r="H40" s="157" t="s">
        <v>760</v>
      </c>
      <c r="I40" s="36" t="s">
        <v>659</v>
      </c>
    </row>
    <row r="41" spans="1:26" ht="12.75" customHeight="1" x14ac:dyDescent="0.3">
      <c r="A41" s="31">
        <v>3</v>
      </c>
      <c r="B41" s="32">
        <v>230</v>
      </c>
      <c r="C41" s="33" t="s">
        <v>729</v>
      </c>
      <c r="D41" s="34" t="s">
        <v>730</v>
      </c>
      <c r="E41" s="35" t="s">
        <v>731</v>
      </c>
      <c r="F41" s="36" t="s">
        <v>281</v>
      </c>
      <c r="G41" s="36" t="s">
        <v>282</v>
      </c>
      <c r="H41" s="157" t="s">
        <v>761</v>
      </c>
      <c r="I41" s="36" t="s">
        <v>283</v>
      </c>
    </row>
    <row r="42" spans="1:26" ht="12.75" customHeight="1" x14ac:dyDescent="0.3">
      <c r="A42" s="31">
        <v>4</v>
      </c>
      <c r="B42" s="32">
        <v>257</v>
      </c>
      <c r="C42" s="33" t="s">
        <v>665</v>
      </c>
      <c r="D42" s="34" t="s">
        <v>666</v>
      </c>
      <c r="E42" s="35">
        <v>41709</v>
      </c>
      <c r="F42" s="36" t="s">
        <v>487</v>
      </c>
      <c r="G42" s="36" t="s">
        <v>488</v>
      </c>
      <c r="H42" s="157" t="s">
        <v>762</v>
      </c>
      <c r="I42" s="36" t="s">
        <v>489</v>
      </c>
    </row>
    <row r="43" spans="1:26" ht="12.75" customHeight="1" x14ac:dyDescent="0.3">
      <c r="A43" s="31">
        <v>5</v>
      </c>
      <c r="B43" s="32">
        <v>508</v>
      </c>
      <c r="C43" s="33" t="s">
        <v>203</v>
      </c>
      <c r="D43" s="34" t="s">
        <v>715</v>
      </c>
      <c r="E43" s="35">
        <v>41524</v>
      </c>
      <c r="F43" s="36" t="s">
        <v>77</v>
      </c>
      <c r="G43" s="36" t="s">
        <v>78</v>
      </c>
      <c r="H43" s="157" t="s">
        <v>763</v>
      </c>
      <c r="I43" s="36" t="s">
        <v>79</v>
      </c>
    </row>
    <row r="44" spans="1:26" ht="12.75" customHeight="1" x14ac:dyDescent="0.3">
      <c r="A44" s="31">
        <v>6</v>
      </c>
      <c r="B44" s="32">
        <v>271</v>
      </c>
      <c r="C44" s="33" t="s">
        <v>219</v>
      </c>
      <c r="D44" s="34" t="s">
        <v>652</v>
      </c>
      <c r="E44" s="35">
        <v>41386</v>
      </c>
      <c r="F44" s="36" t="s">
        <v>66</v>
      </c>
      <c r="G44" s="36" t="s">
        <v>558</v>
      </c>
      <c r="H44" s="157" t="s">
        <v>595</v>
      </c>
      <c r="I44" s="36" t="s">
        <v>653</v>
      </c>
    </row>
    <row r="45" spans="1:26" ht="17.25" customHeight="1" x14ac:dyDescent="0.3">
      <c r="A45" s="44"/>
      <c r="B45" s="82"/>
      <c r="C45" s="14"/>
      <c r="D45" s="83"/>
      <c r="E45" s="84"/>
      <c r="F45" s="85"/>
      <c r="G45" s="85"/>
      <c r="H45" s="164"/>
      <c r="I45" s="85"/>
    </row>
    <row r="46" spans="1:26" ht="12.75" customHeight="1" x14ac:dyDescent="0.3">
      <c r="A46" s="12"/>
      <c r="B46" s="12"/>
      <c r="C46" s="6">
        <v>6</v>
      </c>
      <c r="D46" s="44" t="s">
        <v>83</v>
      </c>
      <c r="E46" s="45">
        <v>8</v>
      </c>
      <c r="F46" s="26"/>
      <c r="G46" s="26"/>
      <c r="H46" s="163"/>
      <c r="I46" s="12"/>
    </row>
    <row r="47" spans="1:26" ht="12.75" customHeight="1" x14ac:dyDescent="0.3">
      <c r="A47" s="46" t="s">
        <v>84</v>
      </c>
      <c r="B47" s="47" t="s">
        <v>12</v>
      </c>
      <c r="C47" s="48" t="s">
        <v>13</v>
      </c>
      <c r="D47" s="49" t="s">
        <v>14</v>
      </c>
      <c r="E47" s="47" t="s">
        <v>15</v>
      </c>
      <c r="F47" s="47" t="s">
        <v>16</v>
      </c>
      <c r="G47" s="47" t="s">
        <v>17</v>
      </c>
      <c r="H47" s="161" t="s">
        <v>85</v>
      </c>
      <c r="I47" s="50" t="s">
        <v>21</v>
      </c>
    </row>
    <row r="48" spans="1:26" ht="12.75" customHeight="1" x14ac:dyDescent="0.3">
      <c r="A48" s="31">
        <v>1</v>
      </c>
      <c r="B48" s="32">
        <v>595</v>
      </c>
      <c r="C48" s="33" t="s">
        <v>669</v>
      </c>
      <c r="D48" s="34" t="s">
        <v>670</v>
      </c>
      <c r="E48" s="35" t="s">
        <v>671</v>
      </c>
      <c r="F48" s="36" t="s">
        <v>367</v>
      </c>
      <c r="G48" s="36" t="s">
        <v>368</v>
      </c>
      <c r="H48" s="157" t="s">
        <v>752</v>
      </c>
      <c r="I48" s="36" t="s">
        <v>672</v>
      </c>
    </row>
    <row r="49" spans="1:26" ht="12.75" customHeight="1" x14ac:dyDescent="0.3">
      <c r="A49" s="31">
        <v>2</v>
      </c>
      <c r="B49" s="32">
        <v>477</v>
      </c>
      <c r="C49" s="33" t="s">
        <v>35</v>
      </c>
      <c r="D49" s="34" t="s">
        <v>650</v>
      </c>
      <c r="E49" s="35" t="s">
        <v>651</v>
      </c>
      <c r="F49" s="36" t="s">
        <v>27</v>
      </c>
      <c r="G49" s="36" t="s">
        <v>28</v>
      </c>
      <c r="H49" s="157" t="s">
        <v>764</v>
      </c>
      <c r="I49" s="36" t="s">
        <v>50</v>
      </c>
    </row>
    <row r="50" spans="1:26" ht="12.75" customHeight="1" x14ac:dyDescent="0.3">
      <c r="A50" s="31">
        <v>3</v>
      </c>
      <c r="B50" s="32">
        <v>239</v>
      </c>
      <c r="C50" s="33" t="s">
        <v>203</v>
      </c>
      <c r="D50" s="34" t="s">
        <v>689</v>
      </c>
      <c r="E50" s="35" t="s">
        <v>690</v>
      </c>
      <c r="F50" s="36" t="s">
        <v>281</v>
      </c>
      <c r="G50" s="36" t="s">
        <v>282</v>
      </c>
      <c r="H50" s="157" t="s">
        <v>765</v>
      </c>
      <c r="I50" s="36" t="s">
        <v>306</v>
      </c>
    </row>
    <row r="51" spans="1:26" ht="12.75" customHeight="1" x14ac:dyDescent="0.3">
      <c r="A51" s="31">
        <v>4</v>
      </c>
      <c r="B51" s="32">
        <v>581</v>
      </c>
      <c r="C51" s="33" t="s">
        <v>677</v>
      </c>
      <c r="D51" s="34" t="s">
        <v>678</v>
      </c>
      <c r="E51" s="35">
        <v>41576</v>
      </c>
      <c r="F51" s="36" t="s">
        <v>45</v>
      </c>
      <c r="G51" s="36" t="s">
        <v>46</v>
      </c>
      <c r="H51" s="157" t="s">
        <v>766</v>
      </c>
      <c r="I51" s="36" t="s">
        <v>679</v>
      </c>
    </row>
    <row r="52" spans="1:26" ht="12.75" customHeight="1" x14ac:dyDescent="0.3">
      <c r="A52" s="31">
        <v>5</v>
      </c>
      <c r="B52" s="32">
        <v>148</v>
      </c>
      <c r="C52" s="33" t="s">
        <v>631</v>
      </c>
      <c r="D52" s="34" t="s">
        <v>632</v>
      </c>
      <c r="E52" s="35">
        <v>41861</v>
      </c>
      <c r="F52" s="36" t="s">
        <v>32</v>
      </c>
      <c r="G52" s="36" t="s">
        <v>33</v>
      </c>
      <c r="H52" s="157" t="s">
        <v>767</v>
      </c>
      <c r="I52" s="36" t="s">
        <v>633</v>
      </c>
    </row>
    <row r="53" spans="1:26" ht="12.75" customHeight="1" x14ac:dyDescent="0.3">
      <c r="A53" s="31">
        <v>6</v>
      </c>
      <c r="B53" s="32">
        <v>258</v>
      </c>
      <c r="C53" s="33" t="s">
        <v>696</v>
      </c>
      <c r="D53" s="34" t="s">
        <v>697</v>
      </c>
      <c r="E53" s="35">
        <v>41793</v>
      </c>
      <c r="F53" s="36" t="s">
        <v>487</v>
      </c>
      <c r="G53" s="36" t="s">
        <v>488</v>
      </c>
      <c r="H53" s="157" t="s">
        <v>768</v>
      </c>
      <c r="I53" s="36" t="s">
        <v>489</v>
      </c>
    </row>
    <row r="54" spans="1:26" ht="12.75" customHeight="1" x14ac:dyDescent="0.3">
      <c r="A54" s="12"/>
      <c r="B54" s="12"/>
      <c r="C54" s="6">
        <v>7</v>
      </c>
      <c r="D54" s="44" t="s">
        <v>83</v>
      </c>
      <c r="E54" s="45">
        <v>8</v>
      </c>
      <c r="F54" s="26"/>
      <c r="G54" s="26"/>
      <c r="H54" s="163"/>
      <c r="I54" s="12"/>
    </row>
    <row r="55" spans="1:26" ht="12.75" customHeight="1" x14ac:dyDescent="0.3">
      <c r="A55" s="46" t="s">
        <v>84</v>
      </c>
      <c r="B55" s="47" t="s">
        <v>12</v>
      </c>
      <c r="C55" s="48" t="s">
        <v>13</v>
      </c>
      <c r="D55" s="49" t="s">
        <v>14</v>
      </c>
      <c r="E55" s="47" t="s">
        <v>15</v>
      </c>
      <c r="F55" s="47" t="s">
        <v>16</v>
      </c>
      <c r="G55" s="47" t="s">
        <v>17</v>
      </c>
      <c r="H55" s="161" t="s">
        <v>85</v>
      </c>
      <c r="I55" s="50" t="s">
        <v>21</v>
      </c>
    </row>
    <row r="56" spans="1:26" ht="12.75" customHeight="1" x14ac:dyDescent="0.3">
      <c r="A56" s="31">
        <v>1</v>
      </c>
      <c r="B56" s="32">
        <v>422</v>
      </c>
      <c r="C56" s="33" t="s">
        <v>656</v>
      </c>
      <c r="D56" s="34" t="s">
        <v>657</v>
      </c>
      <c r="E56" s="35" t="s">
        <v>658</v>
      </c>
      <c r="F56" s="36" t="s">
        <v>71</v>
      </c>
      <c r="G56" s="36" t="s">
        <v>72</v>
      </c>
      <c r="H56" s="157" t="s">
        <v>769</v>
      </c>
      <c r="I56" s="36" t="s">
        <v>659</v>
      </c>
    </row>
    <row r="57" spans="1:26" ht="12.75" customHeight="1" x14ac:dyDescent="0.3">
      <c r="A57" s="31">
        <v>2</v>
      </c>
      <c r="B57" s="32">
        <v>543</v>
      </c>
      <c r="C57" s="33" t="s">
        <v>707</v>
      </c>
      <c r="D57" s="34" t="s">
        <v>708</v>
      </c>
      <c r="E57" s="35" t="s">
        <v>709</v>
      </c>
      <c r="F57" s="36" t="s">
        <v>245</v>
      </c>
      <c r="G57" s="36" t="s">
        <v>246</v>
      </c>
      <c r="H57" s="157" t="s">
        <v>770</v>
      </c>
      <c r="I57" s="36" t="s">
        <v>247</v>
      </c>
    </row>
    <row r="58" spans="1:26" ht="12.75" customHeight="1" x14ac:dyDescent="0.3">
      <c r="A58" s="31">
        <v>3</v>
      </c>
      <c r="B58" s="32">
        <v>596</v>
      </c>
      <c r="C58" s="33" t="s">
        <v>739</v>
      </c>
      <c r="D58" s="34" t="s">
        <v>740</v>
      </c>
      <c r="E58" s="35" t="s">
        <v>741</v>
      </c>
      <c r="F58" s="36" t="s">
        <v>367</v>
      </c>
      <c r="G58" s="36" t="s">
        <v>368</v>
      </c>
      <c r="H58" s="157" t="s">
        <v>98</v>
      </c>
      <c r="I58" s="36" t="s">
        <v>672</v>
      </c>
    </row>
    <row r="59" spans="1:26" ht="12.75" customHeight="1" x14ac:dyDescent="0.3">
      <c r="A59" s="31">
        <v>4</v>
      </c>
      <c r="B59" s="32">
        <v>481</v>
      </c>
      <c r="C59" s="33" t="s">
        <v>683</v>
      </c>
      <c r="D59" s="34" t="s">
        <v>684</v>
      </c>
      <c r="E59" s="35" t="s">
        <v>685</v>
      </c>
      <c r="F59" s="36" t="s">
        <v>27</v>
      </c>
      <c r="G59" s="36" t="s">
        <v>28</v>
      </c>
      <c r="H59" s="157" t="s">
        <v>771</v>
      </c>
      <c r="I59" s="36" t="s">
        <v>224</v>
      </c>
    </row>
    <row r="60" spans="1:26" ht="12.75" customHeight="1" x14ac:dyDescent="0.3">
      <c r="A60" s="31">
        <v>5</v>
      </c>
      <c r="B60" s="32">
        <v>241</v>
      </c>
      <c r="C60" s="33" t="s">
        <v>242</v>
      </c>
      <c r="D60" s="34" t="s">
        <v>732</v>
      </c>
      <c r="E60" s="35" t="s">
        <v>733</v>
      </c>
      <c r="F60" s="36" t="s">
        <v>281</v>
      </c>
      <c r="G60" s="36" t="s">
        <v>282</v>
      </c>
      <c r="H60" s="157" t="s">
        <v>772</v>
      </c>
      <c r="I60" s="36" t="s">
        <v>306</v>
      </c>
    </row>
    <row r="61" spans="1:26" ht="12.75" customHeight="1" x14ac:dyDescent="0.3">
      <c r="A61" s="31">
        <v>6</v>
      </c>
      <c r="B61" s="32">
        <v>471</v>
      </c>
      <c r="C61" s="33" t="s">
        <v>290</v>
      </c>
      <c r="D61" s="34" t="s">
        <v>629</v>
      </c>
      <c r="E61" s="35">
        <v>41872</v>
      </c>
      <c r="F61" s="36" t="s">
        <v>27</v>
      </c>
      <c r="G61" s="36" t="s">
        <v>28</v>
      </c>
      <c r="H61" s="157" t="s">
        <v>458</v>
      </c>
      <c r="I61" s="36" t="s">
        <v>630</v>
      </c>
    </row>
    <row r="62" spans="1:26" ht="12.75" customHeight="1" x14ac:dyDescent="0.3">
      <c r="A62" s="12"/>
      <c r="B62" s="12"/>
      <c r="C62" s="6">
        <v>8</v>
      </c>
      <c r="D62" s="44" t="s">
        <v>83</v>
      </c>
      <c r="E62" s="45">
        <v>8</v>
      </c>
      <c r="F62" s="26"/>
      <c r="G62" s="26"/>
      <c r="H62" s="163"/>
      <c r="I62" s="12"/>
    </row>
    <row r="63" spans="1:26" ht="12.75" customHeight="1" x14ac:dyDescent="0.3">
      <c r="A63" s="46" t="s">
        <v>84</v>
      </c>
      <c r="B63" s="47" t="s">
        <v>12</v>
      </c>
      <c r="C63" s="48" t="s">
        <v>13</v>
      </c>
      <c r="D63" s="49" t="s">
        <v>14</v>
      </c>
      <c r="E63" s="47" t="s">
        <v>15</v>
      </c>
      <c r="F63" s="47" t="s">
        <v>16</v>
      </c>
      <c r="G63" s="47" t="s">
        <v>17</v>
      </c>
      <c r="H63" s="161" t="s">
        <v>85</v>
      </c>
      <c r="I63" s="50" t="s">
        <v>21</v>
      </c>
    </row>
    <row r="64" spans="1:26" ht="12.75" customHeight="1" x14ac:dyDescent="0.3">
      <c r="A64" s="31">
        <v>1</v>
      </c>
      <c r="B64" s="32">
        <v>482</v>
      </c>
      <c r="C64" s="33" t="s">
        <v>187</v>
      </c>
      <c r="D64" s="34" t="s">
        <v>687</v>
      </c>
      <c r="E64" s="35" t="s">
        <v>688</v>
      </c>
      <c r="F64" s="36" t="s">
        <v>27</v>
      </c>
      <c r="G64" s="36" t="s">
        <v>28</v>
      </c>
      <c r="H64" s="157" t="s">
        <v>773</v>
      </c>
      <c r="I64" s="36" t="s">
        <v>467</v>
      </c>
    </row>
    <row r="65" spans="1:26" ht="12.75" customHeight="1" x14ac:dyDescent="0.3">
      <c r="A65" s="31">
        <v>2</v>
      </c>
      <c r="B65" s="32">
        <v>269</v>
      </c>
      <c r="C65" s="33" t="s">
        <v>626</v>
      </c>
      <c r="D65" s="34" t="s">
        <v>627</v>
      </c>
      <c r="E65" s="35">
        <v>41432</v>
      </c>
      <c r="F65" s="36" t="s">
        <v>66</v>
      </c>
      <c r="G65" s="36" t="s">
        <v>558</v>
      </c>
      <c r="H65" s="157" t="s">
        <v>774</v>
      </c>
      <c r="I65" s="36" t="s">
        <v>628</v>
      </c>
    </row>
    <row r="66" spans="1:26" ht="12.75" customHeight="1" x14ac:dyDescent="0.3">
      <c r="A66" s="31">
        <v>3</v>
      </c>
      <c r="B66" s="32">
        <v>227</v>
      </c>
      <c r="C66" s="33" t="s">
        <v>620</v>
      </c>
      <c r="D66" s="34" t="s">
        <v>621</v>
      </c>
      <c r="E66" s="35" t="s">
        <v>622</v>
      </c>
      <c r="F66" s="36" t="s">
        <v>40</v>
      </c>
      <c r="G66" s="36" t="s">
        <v>41</v>
      </c>
      <c r="H66" s="157" t="s">
        <v>775</v>
      </c>
      <c r="I66" s="36" t="s">
        <v>192</v>
      </c>
    </row>
    <row r="67" spans="1:26" ht="12.75" customHeight="1" x14ac:dyDescent="0.3">
      <c r="A67" s="31">
        <v>4</v>
      </c>
      <c r="B67" s="32">
        <v>140</v>
      </c>
      <c r="C67" s="33" t="s">
        <v>307</v>
      </c>
      <c r="D67" s="34" t="s">
        <v>641</v>
      </c>
      <c r="E67" s="35" t="s">
        <v>642</v>
      </c>
      <c r="F67" s="36" t="s">
        <v>32</v>
      </c>
      <c r="G67" s="36" t="s">
        <v>33</v>
      </c>
      <c r="H67" s="157" t="s">
        <v>776</v>
      </c>
      <c r="I67" s="36" t="s">
        <v>625</v>
      </c>
    </row>
    <row r="68" spans="1:26" ht="12.75" customHeight="1" x14ac:dyDescent="0.3">
      <c r="A68" s="31">
        <v>5</v>
      </c>
      <c r="B68" s="32">
        <v>201</v>
      </c>
      <c r="C68" s="33" t="s">
        <v>656</v>
      </c>
      <c r="D68" s="34" t="s">
        <v>734</v>
      </c>
      <c r="E68" s="35" t="s">
        <v>735</v>
      </c>
      <c r="F68" s="36" t="s">
        <v>40</v>
      </c>
      <c r="G68" s="36" t="s">
        <v>41</v>
      </c>
      <c r="H68" s="157" t="s">
        <v>777</v>
      </c>
      <c r="I68" s="36" t="s">
        <v>199</v>
      </c>
    </row>
    <row r="69" spans="1:26" ht="12.75" customHeight="1" x14ac:dyDescent="0.3">
      <c r="A69" s="31">
        <v>6</v>
      </c>
      <c r="B69" s="32">
        <v>138</v>
      </c>
      <c r="C69" s="33" t="s">
        <v>35</v>
      </c>
      <c r="D69" s="34" t="s">
        <v>623</v>
      </c>
      <c r="E69" s="35" t="s">
        <v>624</v>
      </c>
      <c r="F69" s="36" t="s">
        <v>32</v>
      </c>
      <c r="G69" s="36" t="s">
        <v>33</v>
      </c>
      <c r="H69" s="157" t="s">
        <v>778</v>
      </c>
      <c r="I69" s="36" t="s">
        <v>625</v>
      </c>
    </row>
  </sheetData>
  <printOptions horizontalCentered="1"/>
  <pageMargins left="0.23622047244094491" right="0.31496062992125984" top="0.15748031496062992" bottom="0.11811023622047245" header="0" footer="0"/>
  <pageSetup paperSize="9" scale="91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996"/>
  <sheetViews>
    <sheetView workbookViewId="0">
      <selection activeCell="H1" sqref="H1:H1048576"/>
    </sheetView>
  </sheetViews>
  <sheetFormatPr defaultColWidth="14.44140625" defaultRowHeight="15" customHeight="1" x14ac:dyDescent="0.3"/>
  <cols>
    <col min="1" max="1" width="5.5546875" customWidth="1"/>
    <col min="2" max="2" width="4.33203125" customWidth="1"/>
    <col min="3" max="3" width="11.88671875" customWidth="1"/>
    <col min="4" max="4" width="15.6640625" customWidth="1"/>
    <col min="5" max="5" width="11.88671875" customWidth="1"/>
    <col min="6" max="6" width="12.44140625" customWidth="1"/>
    <col min="7" max="7" width="15.44140625" customWidth="1"/>
    <col min="8" max="8" width="9.109375" style="162" customWidth="1"/>
    <col min="9" max="9" width="2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  <c r="J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  <c r="J2" s="17"/>
    </row>
    <row r="3" spans="1:26" ht="12" customHeight="1" x14ac:dyDescent="0.3">
      <c r="A3" s="1"/>
      <c r="B3" s="1"/>
      <c r="C3" s="1"/>
      <c r="D3" s="1"/>
      <c r="E3" s="6"/>
      <c r="F3" s="92">
        <v>1.1574074074074073E-5</v>
      </c>
      <c r="G3" s="22"/>
      <c r="H3" s="159"/>
      <c r="I3" s="24"/>
      <c r="J3" s="24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619</v>
      </c>
      <c r="G4" s="26"/>
      <c r="H4" s="158" t="s">
        <v>618</v>
      </c>
      <c r="I4" s="94"/>
      <c r="J4" s="94"/>
    </row>
    <row r="5" spans="1:26" ht="12.75" customHeight="1" x14ac:dyDescent="0.3">
      <c r="A5" s="1"/>
      <c r="B5" s="1"/>
      <c r="C5" s="6">
        <v>1</v>
      </c>
      <c r="D5" s="44" t="s">
        <v>83</v>
      </c>
      <c r="E5" s="45">
        <v>5</v>
      </c>
      <c r="F5" s="1"/>
      <c r="G5" s="1"/>
      <c r="H5" s="160"/>
      <c r="I5" s="1"/>
      <c r="J5" s="1"/>
    </row>
    <row r="6" spans="1:26" ht="12.75" customHeight="1" x14ac:dyDescent="0.3">
      <c r="A6" s="46" t="s">
        <v>779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  <c r="J6" s="29"/>
    </row>
    <row r="7" spans="1:26" ht="15" customHeight="1" x14ac:dyDescent="0.3">
      <c r="A7" s="31">
        <v>1</v>
      </c>
      <c r="B7" s="32">
        <v>423</v>
      </c>
      <c r="C7" s="33" t="s">
        <v>716</v>
      </c>
      <c r="D7" s="34" t="s">
        <v>717</v>
      </c>
      <c r="E7" s="35" t="s">
        <v>718</v>
      </c>
      <c r="F7" s="36" t="s">
        <v>71</v>
      </c>
      <c r="G7" s="36" t="s">
        <v>72</v>
      </c>
      <c r="H7" s="156" t="s">
        <v>780</v>
      </c>
      <c r="I7" s="36" t="s">
        <v>659</v>
      </c>
      <c r="J7" s="1"/>
    </row>
    <row r="8" spans="1:26" ht="15" customHeight="1" x14ac:dyDescent="0.3">
      <c r="A8" s="31">
        <v>2</v>
      </c>
      <c r="B8" s="32">
        <v>259</v>
      </c>
      <c r="C8" s="33" t="s">
        <v>694</v>
      </c>
      <c r="D8" s="34" t="s">
        <v>695</v>
      </c>
      <c r="E8" s="35">
        <v>41838</v>
      </c>
      <c r="F8" s="36" t="s">
        <v>487</v>
      </c>
      <c r="G8" s="36" t="s">
        <v>488</v>
      </c>
      <c r="H8" s="156" t="s">
        <v>781</v>
      </c>
      <c r="I8" s="36" t="s">
        <v>489</v>
      </c>
      <c r="J8" s="1"/>
    </row>
    <row r="9" spans="1:26" ht="15" customHeight="1" x14ac:dyDescent="0.3">
      <c r="A9" s="31">
        <v>3</v>
      </c>
      <c r="B9" s="32">
        <v>260</v>
      </c>
      <c r="C9" s="33" t="s">
        <v>701</v>
      </c>
      <c r="D9" s="34" t="s">
        <v>702</v>
      </c>
      <c r="E9" s="35">
        <v>41496</v>
      </c>
      <c r="F9" s="36" t="s">
        <v>487</v>
      </c>
      <c r="G9" s="36" t="s">
        <v>488</v>
      </c>
      <c r="H9" s="156" t="s">
        <v>782</v>
      </c>
      <c r="I9" s="36" t="s">
        <v>703</v>
      </c>
      <c r="J9" s="1"/>
    </row>
    <row r="10" spans="1:26" ht="15" customHeight="1" x14ac:dyDescent="0.3">
      <c r="A10" s="31">
        <v>4</v>
      </c>
      <c r="B10" s="32">
        <v>508</v>
      </c>
      <c r="C10" s="33" t="s">
        <v>203</v>
      </c>
      <c r="D10" s="34" t="s">
        <v>715</v>
      </c>
      <c r="E10" s="35">
        <v>41524</v>
      </c>
      <c r="F10" s="36" t="s">
        <v>77</v>
      </c>
      <c r="G10" s="36" t="s">
        <v>78</v>
      </c>
      <c r="H10" s="156" t="s">
        <v>783</v>
      </c>
      <c r="I10" s="36" t="s">
        <v>79</v>
      </c>
      <c r="J10" s="1"/>
    </row>
    <row r="11" spans="1:26" ht="15" customHeight="1" x14ac:dyDescent="0.3">
      <c r="A11" s="31">
        <v>5</v>
      </c>
      <c r="B11" s="32" t="s">
        <v>727</v>
      </c>
      <c r="C11" s="33" t="s">
        <v>273</v>
      </c>
      <c r="D11" s="34" t="s">
        <v>728</v>
      </c>
      <c r="E11" s="35" t="s">
        <v>280</v>
      </c>
      <c r="F11" s="36" t="s">
        <v>216</v>
      </c>
      <c r="G11" s="36" t="s">
        <v>217</v>
      </c>
      <c r="H11" s="156" t="s">
        <v>784</v>
      </c>
      <c r="I11" s="36" t="s">
        <v>563</v>
      </c>
      <c r="J11" s="1"/>
    </row>
    <row r="12" spans="1:26" ht="15" customHeight="1" x14ac:dyDescent="0.3">
      <c r="A12" s="31">
        <v>6</v>
      </c>
      <c r="B12" s="32" t="s">
        <v>719</v>
      </c>
      <c r="C12" s="33" t="s">
        <v>720</v>
      </c>
      <c r="D12" s="34" t="s">
        <v>721</v>
      </c>
      <c r="E12" s="35" t="s">
        <v>722</v>
      </c>
      <c r="F12" s="36" t="s">
        <v>216</v>
      </c>
      <c r="G12" s="36" t="s">
        <v>217</v>
      </c>
      <c r="H12" s="156" t="s">
        <v>785</v>
      </c>
      <c r="I12" s="36" t="s">
        <v>563</v>
      </c>
      <c r="J12" s="1"/>
    </row>
    <row r="13" spans="1:26" ht="15" customHeight="1" x14ac:dyDescent="0.3">
      <c r="A13" s="31">
        <v>7</v>
      </c>
      <c r="B13" s="32" t="s">
        <v>710</v>
      </c>
      <c r="C13" s="33" t="s">
        <v>711</v>
      </c>
      <c r="D13" s="34" t="s">
        <v>712</v>
      </c>
      <c r="E13" s="35" t="s">
        <v>713</v>
      </c>
      <c r="F13" s="36" t="s">
        <v>216</v>
      </c>
      <c r="G13" s="36" t="s">
        <v>217</v>
      </c>
      <c r="H13" s="156" t="s">
        <v>786</v>
      </c>
      <c r="I13" s="36" t="s">
        <v>714</v>
      </c>
      <c r="J13" s="1"/>
    </row>
    <row r="14" spans="1:26" ht="15" customHeight="1" x14ac:dyDescent="0.3">
      <c r="A14" s="31">
        <v>8</v>
      </c>
      <c r="B14" s="32">
        <v>427</v>
      </c>
      <c r="C14" s="33" t="s">
        <v>704</v>
      </c>
      <c r="D14" s="34" t="s">
        <v>705</v>
      </c>
      <c r="E14" s="35" t="s">
        <v>706</v>
      </c>
      <c r="F14" s="36" t="s">
        <v>71</v>
      </c>
      <c r="G14" s="36" t="s">
        <v>72</v>
      </c>
      <c r="H14" s="156" t="s">
        <v>787</v>
      </c>
      <c r="I14" s="36" t="s">
        <v>659</v>
      </c>
      <c r="J14" s="1"/>
    </row>
    <row r="15" spans="1:26" ht="15" customHeight="1" x14ac:dyDescent="0.3">
      <c r="A15" s="31">
        <v>9</v>
      </c>
      <c r="B15" s="32">
        <v>241</v>
      </c>
      <c r="C15" s="33" t="s">
        <v>242</v>
      </c>
      <c r="D15" s="34" t="s">
        <v>732</v>
      </c>
      <c r="E15" s="35" t="s">
        <v>733</v>
      </c>
      <c r="F15" s="36" t="s">
        <v>281</v>
      </c>
      <c r="G15" s="36" t="s">
        <v>282</v>
      </c>
      <c r="H15" s="156" t="s">
        <v>788</v>
      </c>
      <c r="I15" s="36" t="s">
        <v>306</v>
      </c>
      <c r="J15" s="1"/>
    </row>
    <row r="16" spans="1:26" ht="15" customHeight="1" x14ac:dyDescent="0.3">
      <c r="A16" s="31">
        <v>10</v>
      </c>
      <c r="B16" s="32">
        <v>296</v>
      </c>
      <c r="C16" s="33" t="s">
        <v>723</v>
      </c>
      <c r="D16" s="34" t="s">
        <v>724</v>
      </c>
      <c r="E16" s="35" t="s">
        <v>725</v>
      </c>
      <c r="F16" s="36" t="s">
        <v>516</v>
      </c>
      <c r="G16" s="36" t="s">
        <v>517</v>
      </c>
      <c r="H16" s="156" t="s">
        <v>789</v>
      </c>
      <c r="I16" s="36" t="s">
        <v>726</v>
      </c>
      <c r="J16" s="1"/>
    </row>
    <row r="17" spans="1:26" ht="15" customHeight="1" x14ac:dyDescent="0.3">
      <c r="A17" s="31">
        <v>11</v>
      </c>
      <c r="B17" s="32">
        <v>230</v>
      </c>
      <c r="C17" s="33" t="s">
        <v>729</v>
      </c>
      <c r="D17" s="34" t="s">
        <v>730</v>
      </c>
      <c r="E17" s="35" t="s">
        <v>731</v>
      </c>
      <c r="F17" s="36" t="s">
        <v>281</v>
      </c>
      <c r="G17" s="36" t="s">
        <v>282</v>
      </c>
      <c r="H17" s="156" t="s">
        <v>790</v>
      </c>
      <c r="I17" s="36" t="s">
        <v>283</v>
      </c>
      <c r="J17" s="1"/>
    </row>
    <row r="18" spans="1:26" ht="12.75" customHeight="1" x14ac:dyDescent="0.3">
      <c r="A18" s="1"/>
      <c r="B18" s="1"/>
      <c r="C18" s="6">
        <v>2</v>
      </c>
      <c r="D18" s="44" t="s">
        <v>83</v>
      </c>
      <c r="E18" s="45">
        <v>5</v>
      </c>
      <c r="F18" s="1"/>
      <c r="G18" s="1"/>
      <c r="H18" s="160"/>
      <c r="I18" s="1"/>
      <c r="J18" s="29"/>
    </row>
    <row r="19" spans="1:26" ht="12.75" customHeight="1" x14ac:dyDescent="0.3">
      <c r="A19" s="46" t="s">
        <v>779</v>
      </c>
      <c r="B19" s="47" t="s">
        <v>12</v>
      </c>
      <c r="C19" s="48" t="s">
        <v>13</v>
      </c>
      <c r="D19" s="49" t="s">
        <v>14</v>
      </c>
      <c r="E19" s="47" t="s">
        <v>15</v>
      </c>
      <c r="F19" s="47" t="s">
        <v>16</v>
      </c>
      <c r="G19" s="47" t="s">
        <v>17</v>
      </c>
      <c r="H19" s="161" t="s">
        <v>85</v>
      </c>
      <c r="I19" s="50" t="s">
        <v>21</v>
      </c>
      <c r="J19" s="29"/>
    </row>
    <row r="20" spans="1:26" ht="15" customHeight="1" x14ac:dyDescent="0.3">
      <c r="A20" s="31">
        <v>1</v>
      </c>
      <c r="B20" s="32">
        <v>595</v>
      </c>
      <c r="C20" s="33" t="s">
        <v>669</v>
      </c>
      <c r="D20" s="34" t="s">
        <v>670</v>
      </c>
      <c r="E20" s="35" t="s">
        <v>671</v>
      </c>
      <c r="F20" s="36" t="s">
        <v>367</v>
      </c>
      <c r="G20" s="36" t="s">
        <v>368</v>
      </c>
      <c r="H20" s="156" t="s">
        <v>791</v>
      </c>
      <c r="I20" s="36" t="s">
        <v>672</v>
      </c>
      <c r="J20" s="1"/>
    </row>
    <row r="21" spans="1:26" ht="15" customHeight="1" x14ac:dyDescent="0.3">
      <c r="A21" s="31">
        <v>2</v>
      </c>
      <c r="B21" s="32">
        <v>540</v>
      </c>
      <c r="C21" s="33" t="s">
        <v>660</v>
      </c>
      <c r="D21" s="34" t="s">
        <v>661</v>
      </c>
      <c r="E21" s="35">
        <v>41553</v>
      </c>
      <c r="F21" s="36" t="s">
        <v>662</v>
      </c>
      <c r="G21" s="36" t="s">
        <v>663</v>
      </c>
      <c r="H21" s="156" t="s">
        <v>792</v>
      </c>
      <c r="I21" s="36" t="s">
        <v>664</v>
      </c>
      <c r="J21" s="1"/>
    </row>
    <row r="22" spans="1:26" ht="15" customHeight="1" x14ac:dyDescent="0.3">
      <c r="A22" s="31">
        <v>3</v>
      </c>
      <c r="B22" s="32">
        <v>422</v>
      </c>
      <c r="C22" s="33" t="s">
        <v>656</v>
      </c>
      <c r="D22" s="34" t="s">
        <v>657</v>
      </c>
      <c r="E22" s="35" t="s">
        <v>658</v>
      </c>
      <c r="F22" s="36" t="s">
        <v>71</v>
      </c>
      <c r="G22" s="36" t="s">
        <v>72</v>
      </c>
      <c r="H22" s="156" t="s">
        <v>793</v>
      </c>
      <c r="I22" s="36" t="s">
        <v>659</v>
      </c>
      <c r="J22" s="1"/>
    </row>
    <row r="23" spans="1:26" ht="15" customHeight="1" x14ac:dyDescent="0.3">
      <c r="A23" s="31">
        <v>4</v>
      </c>
      <c r="B23" s="32">
        <v>581</v>
      </c>
      <c r="C23" s="33" t="s">
        <v>677</v>
      </c>
      <c r="D23" s="34" t="s">
        <v>678</v>
      </c>
      <c r="E23" s="35">
        <v>41576</v>
      </c>
      <c r="F23" s="36" t="s">
        <v>45</v>
      </c>
      <c r="G23" s="36" t="s">
        <v>46</v>
      </c>
      <c r="H23" s="156" t="s">
        <v>794</v>
      </c>
      <c r="I23" s="36" t="s">
        <v>679</v>
      </c>
      <c r="J23" s="1"/>
    </row>
    <row r="24" spans="1:26" ht="15" customHeight="1" x14ac:dyDescent="0.3">
      <c r="A24" s="31">
        <v>5</v>
      </c>
      <c r="B24" s="32">
        <v>477</v>
      </c>
      <c r="C24" s="33" t="s">
        <v>35</v>
      </c>
      <c r="D24" s="34" t="s">
        <v>650</v>
      </c>
      <c r="E24" s="35" t="s">
        <v>651</v>
      </c>
      <c r="F24" s="36" t="s">
        <v>27</v>
      </c>
      <c r="G24" s="36" t="s">
        <v>28</v>
      </c>
      <c r="H24" s="156" t="s">
        <v>795</v>
      </c>
      <c r="I24" s="36" t="s">
        <v>50</v>
      </c>
      <c r="J24" s="1"/>
    </row>
    <row r="25" spans="1:26" ht="15" customHeight="1" x14ac:dyDescent="0.3">
      <c r="A25" s="31">
        <v>6</v>
      </c>
      <c r="B25" s="32">
        <v>221</v>
      </c>
      <c r="C25" s="33" t="s">
        <v>646</v>
      </c>
      <c r="D25" s="34" t="s">
        <v>647</v>
      </c>
      <c r="E25" s="35" t="s">
        <v>648</v>
      </c>
      <c r="F25" s="36" t="s">
        <v>40</v>
      </c>
      <c r="G25" s="36" t="s">
        <v>41</v>
      </c>
      <c r="H25" s="156" t="s">
        <v>796</v>
      </c>
      <c r="I25" s="36" t="s">
        <v>649</v>
      </c>
      <c r="J25" s="1"/>
    </row>
    <row r="26" spans="1:26" ht="15" customHeight="1" x14ac:dyDescent="0.3">
      <c r="A26" s="31">
        <v>7</v>
      </c>
      <c r="B26" s="32">
        <v>543</v>
      </c>
      <c r="C26" s="33" t="s">
        <v>707</v>
      </c>
      <c r="D26" s="34" t="s">
        <v>708</v>
      </c>
      <c r="E26" s="35" t="s">
        <v>709</v>
      </c>
      <c r="F26" s="36" t="s">
        <v>245</v>
      </c>
      <c r="G26" s="36" t="s">
        <v>246</v>
      </c>
      <c r="H26" s="156" t="s">
        <v>797</v>
      </c>
      <c r="I26" s="36" t="s">
        <v>247</v>
      </c>
      <c r="J26" s="1"/>
    </row>
    <row r="27" spans="1:26" ht="15" customHeight="1" x14ac:dyDescent="0.3">
      <c r="A27" s="31">
        <v>8</v>
      </c>
      <c r="B27" s="32">
        <v>559</v>
      </c>
      <c r="C27" s="33" t="s">
        <v>24</v>
      </c>
      <c r="D27" s="34" t="s">
        <v>698</v>
      </c>
      <c r="E27" s="35" t="s">
        <v>699</v>
      </c>
      <c r="F27" s="36" t="s">
        <v>245</v>
      </c>
      <c r="G27" s="36" t="s">
        <v>246</v>
      </c>
      <c r="H27" s="156" t="s">
        <v>798</v>
      </c>
      <c r="I27" s="36" t="s">
        <v>700</v>
      </c>
      <c r="J27" s="1"/>
    </row>
    <row r="28" spans="1:26" ht="15" customHeight="1" x14ac:dyDescent="0.3">
      <c r="A28" s="31">
        <v>9</v>
      </c>
      <c r="B28" s="32">
        <v>594</v>
      </c>
      <c r="C28" s="33" t="s">
        <v>674</v>
      </c>
      <c r="D28" s="34" t="s">
        <v>675</v>
      </c>
      <c r="E28" s="35" t="s">
        <v>676</v>
      </c>
      <c r="F28" s="36" t="s">
        <v>367</v>
      </c>
      <c r="G28" s="36" t="s">
        <v>368</v>
      </c>
      <c r="H28" s="156" t="s">
        <v>799</v>
      </c>
      <c r="I28" s="36" t="s">
        <v>672</v>
      </c>
      <c r="J28" s="1"/>
    </row>
    <row r="29" spans="1:26" ht="15" customHeight="1" x14ac:dyDescent="0.3">
      <c r="A29" s="31">
        <v>10</v>
      </c>
      <c r="B29" s="32">
        <v>592</v>
      </c>
      <c r="C29" s="33" t="s">
        <v>692</v>
      </c>
      <c r="D29" s="34" t="s">
        <v>693</v>
      </c>
      <c r="E29" s="35" t="s">
        <v>562</v>
      </c>
      <c r="F29" s="36" t="s">
        <v>367</v>
      </c>
      <c r="G29" s="36" t="s">
        <v>368</v>
      </c>
      <c r="H29" s="156" t="s">
        <v>800</v>
      </c>
      <c r="I29" s="36" t="s">
        <v>369</v>
      </c>
      <c r="J29" s="1"/>
    </row>
    <row r="30" spans="1:26" ht="15" customHeight="1" x14ac:dyDescent="0.3">
      <c r="A30" s="31">
        <v>11</v>
      </c>
      <c r="B30" s="32">
        <v>258</v>
      </c>
      <c r="C30" s="33" t="s">
        <v>696</v>
      </c>
      <c r="D30" s="34" t="s">
        <v>697</v>
      </c>
      <c r="E30" s="35">
        <v>41793</v>
      </c>
      <c r="F30" s="36" t="s">
        <v>487</v>
      </c>
      <c r="G30" s="36" t="s">
        <v>488</v>
      </c>
      <c r="H30" s="156" t="s">
        <v>801</v>
      </c>
      <c r="I30" s="36" t="s">
        <v>489</v>
      </c>
      <c r="J30" s="1"/>
    </row>
    <row r="31" spans="1:26" ht="12.75" customHeight="1" x14ac:dyDescent="0.3">
      <c r="A31" s="1"/>
      <c r="B31" s="1"/>
      <c r="C31" s="6">
        <v>3</v>
      </c>
      <c r="D31" s="44" t="s">
        <v>83</v>
      </c>
      <c r="E31" s="45">
        <v>5</v>
      </c>
      <c r="F31" s="1"/>
      <c r="G31" s="1"/>
      <c r="H31" s="160"/>
      <c r="I31" s="1"/>
      <c r="J31" s="29"/>
    </row>
    <row r="32" spans="1:26" ht="12.75" customHeight="1" x14ac:dyDescent="0.3">
      <c r="A32" s="46" t="s">
        <v>779</v>
      </c>
      <c r="B32" s="47" t="s">
        <v>12</v>
      </c>
      <c r="C32" s="48" t="s">
        <v>13</v>
      </c>
      <c r="D32" s="49" t="s">
        <v>14</v>
      </c>
      <c r="E32" s="47" t="s">
        <v>15</v>
      </c>
      <c r="F32" s="47" t="s">
        <v>16</v>
      </c>
      <c r="G32" s="47" t="s">
        <v>17</v>
      </c>
      <c r="H32" s="161" t="s">
        <v>85</v>
      </c>
      <c r="I32" s="50" t="s">
        <v>21</v>
      </c>
      <c r="J32" s="29"/>
    </row>
    <row r="33" spans="1:26" ht="15" customHeight="1" x14ac:dyDescent="0.3">
      <c r="A33" s="31">
        <v>1</v>
      </c>
      <c r="B33" s="96">
        <v>283</v>
      </c>
      <c r="C33" s="97" t="s">
        <v>667</v>
      </c>
      <c r="D33" s="98" t="s">
        <v>668</v>
      </c>
      <c r="E33" s="99">
        <v>41414</v>
      </c>
      <c r="F33" s="100" t="s">
        <v>180</v>
      </c>
      <c r="G33" s="100" t="s">
        <v>181</v>
      </c>
      <c r="H33" s="156" t="s">
        <v>802</v>
      </c>
      <c r="I33" s="36" t="s">
        <v>655</v>
      </c>
      <c r="J33" s="1"/>
    </row>
    <row r="34" spans="1:26" ht="15" customHeight="1" x14ac:dyDescent="0.3">
      <c r="A34" s="31">
        <v>2</v>
      </c>
      <c r="B34" s="96">
        <v>482</v>
      </c>
      <c r="C34" s="97" t="s">
        <v>187</v>
      </c>
      <c r="D34" s="98" t="s">
        <v>687</v>
      </c>
      <c r="E34" s="99" t="s">
        <v>688</v>
      </c>
      <c r="F34" s="100" t="s">
        <v>27</v>
      </c>
      <c r="G34" s="100" t="s">
        <v>28</v>
      </c>
      <c r="H34" s="156" t="s">
        <v>803</v>
      </c>
      <c r="I34" s="36" t="s">
        <v>467</v>
      </c>
      <c r="J34" s="1"/>
    </row>
    <row r="35" spans="1:26" ht="15" customHeight="1" x14ac:dyDescent="0.3">
      <c r="A35" s="31">
        <v>3</v>
      </c>
      <c r="B35" s="96">
        <v>139</v>
      </c>
      <c r="C35" s="97" t="s">
        <v>643</v>
      </c>
      <c r="D35" s="98" t="s">
        <v>644</v>
      </c>
      <c r="E35" s="99" t="s">
        <v>645</v>
      </c>
      <c r="F35" s="100" t="s">
        <v>32</v>
      </c>
      <c r="G35" s="100" t="s">
        <v>33</v>
      </c>
      <c r="H35" s="156" t="s">
        <v>804</v>
      </c>
      <c r="I35" s="36" t="s">
        <v>625</v>
      </c>
      <c r="J35" s="1"/>
    </row>
    <row r="36" spans="1:26" ht="15" customHeight="1" x14ac:dyDescent="0.3">
      <c r="A36" s="31">
        <v>4</v>
      </c>
      <c r="B36" s="96">
        <v>123</v>
      </c>
      <c r="C36" s="97" t="s">
        <v>74</v>
      </c>
      <c r="D36" s="98" t="s">
        <v>691</v>
      </c>
      <c r="E36" s="99">
        <v>41305</v>
      </c>
      <c r="F36" s="100" t="s">
        <v>61</v>
      </c>
      <c r="G36" s="100" t="s">
        <v>62</v>
      </c>
      <c r="H36" s="156" t="s">
        <v>805</v>
      </c>
      <c r="I36" s="36" t="s">
        <v>237</v>
      </c>
      <c r="J36" s="1"/>
    </row>
    <row r="37" spans="1:26" ht="15" customHeight="1" x14ac:dyDescent="0.3">
      <c r="A37" s="31">
        <v>5</v>
      </c>
      <c r="B37" s="96">
        <v>278</v>
      </c>
      <c r="C37" s="97" t="s">
        <v>273</v>
      </c>
      <c r="D37" s="98" t="s">
        <v>673</v>
      </c>
      <c r="E37" s="99">
        <v>41327</v>
      </c>
      <c r="F37" s="100" t="s">
        <v>180</v>
      </c>
      <c r="G37" s="100" t="s">
        <v>181</v>
      </c>
      <c r="H37" s="156" t="s">
        <v>806</v>
      </c>
      <c r="I37" s="36" t="s">
        <v>302</v>
      </c>
      <c r="J37" s="1"/>
    </row>
    <row r="38" spans="1:26" ht="15" customHeight="1" x14ac:dyDescent="0.3">
      <c r="A38" s="31">
        <v>6</v>
      </c>
      <c r="B38" s="96">
        <v>284</v>
      </c>
      <c r="C38" s="97" t="s">
        <v>48</v>
      </c>
      <c r="D38" s="98" t="s">
        <v>654</v>
      </c>
      <c r="E38" s="99">
        <v>41572</v>
      </c>
      <c r="F38" s="100" t="s">
        <v>180</v>
      </c>
      <c r="G38" s="100" t="s">
        <v>181</v>
      </c>
      <c r="H38" s="156" t="s">
        <v>807</v>
      </c>
      <c r="I38" s="36" t="s">
        <v>655</v>
      </c>
      <c r="J38" s="1"/>
    </row>
    <row r="39" spans="1:26" ht="15" customHeight="1" x14ac:dyDescent="0.3">
      <c r="A39" s="31">
        <v>7</v>
      </c>
      <c r="B39" s="96">
        <v>271</v>
      </c>
      <c r="C39" s="97" t="s">
        <v>219</v>
      </c>
      <c r="D39" s="98" t="s">
        <v>652</v>
      </c>
      <c r="E39" s="99">
        <v>41386</v>
      </c>
      <c r="F39" s="100" t="s">
        <v>66</v>
      </c>
      <c r="G39" s="100" t="s">
        <v>558</v>
      </c>
      <c r="H39" s="156" t="s">
        <v>808</v>
      </c>
      <c r="I39" s="36" t="s">
        <v>653</v>
      </c>
      <c r="J39" s="1"/>
    </row>
    <row r="40" spans="1:26" ht="15" customHeight="1" x14ac:dyDescent="0.3">
      <c r="A40" s="31">
        <v>8</v>
      </c>
      <c r="B40" s="96">
        <v>257</v>
      </c>
      <c r="C40" s="97" t="s">
        <v>665</v>
      </c>
      <c r="D40" s="98" t="s">
        <v>666</v>
      </c>
      <c r="E40" s="99">
        <v>41709</v>
      </c>
      <c r="F40" s="100" t="s">
        <v>487</v>
      </c>
      <c r="G40" s="100" t="s">
        <v>488</v>
      </c>
      <c r="H40" s="156" t="s">
        <v>809</v>
      </c>
      <c r="I40" s="36" t="s">
        <v>489</v>
      </c>
      <c r="J40" s="1"/>
    </row>
    <row r="41" spans="1:26" ht="15" customHeight="1" x14ac:dyDescent="0.3">
      <c r="A41" s="31">
        <v>9</v>
      </c>
      <c r="B41" s="96">
        <v>481</v>
      </c>
      <c r="C41" s="97" t="s">
        <v>683</v>
      </c>
      <c r="D41" s="98" t="s">
        <v>684</v>
      </c>
      <c r="E41" s="99" t="s">
        <v>685</v>
      </c>
      <c r="F41" s="100" t="s">
        <v>27</v>
      </c>
      <c r="G41" s="100" t="s">
        <v>28</v>
      </c>
      <c r="H41" s="156" t="s">
        <v>810</v>
      </c>
      <c r="I41" s="36" t="s">
        <v>224</v>
      </c>
      <c r="J41" s="1"/>
    </row>
    <row r="42" spans="1:26" ht="15" customHeight="1" x14ac:dyDescent="0.3">
      <c r="A42" s="31">
        <v>10</v>
      </c>
      <c r="B42" s="96">
        <v>475</v>
      </c>
      <c r="C42" s="97" t="s">
        <v>680</v>
      </c>
      <c r="D42" s="98" t="s">
        <v>681</v>
      </c>
      <c r="E42" s="99">
        <v>41991</v>
      </c>
      <c r="F42" s="100" t="s">
        <v>27</v>
      </c>
      <c r="G42" s="100" t="s">
        <v>28</v>
      </c>
      <c r="H42" s="156" t="s">
        <v>811</v>
      </c>
      <c r="I42" s="36" t="s">
        <v>682</v>
      </c>
      <c r="J42" s="1"/>
    </row>
    <row r="43" spans="1:26" ht="15" customHeight="1" x14ac:dyDescent="0.3">
      <c r="A43" s="31">
        <v>11</v>
      </c>
      <c r="B43" s="96">
        <v>264</v>
      </c>
      <c r="C43" s="97" t="s">
        <v>248</v>
      </c>
      <c r="D43" s="98" t="s">
        <v>686</v>
      </c>
      <c r="E43" s="99">
        <v>41899</v>
      </c>
      <c r="F43" s="100" t="s">
        <v>66</v>
      </c>
      <c r="G43" s="100" t="s">
        <v>558</v>
      </c>
      <c r="H43" s="156" t="s">
        <v>812</v>
      </c>
      <c r="I43" s="36" t="s">
        <v>653</v>
      </c>
      <c r="J43" s="1"/>
    </row>
    <row r="44" spans="1:26" ht="12.75" customHeight="1" x14ac:dyDescent="0.3">
      <c r="A44" s="1"/>
      <c r="B44" s="1"/>
      <c r="C44" s="6">
        <v>4</v>
      </c>
      <c r="D44" s="44" t="s">
        <v>83</v>
      </c>
      <c r="E44" s="45">
        <v>5</v>
      </c>
      <c r="F44" s="1"/>
      <c r="G44" s="1"/>
      <c r="H44" s="160"/>
      <c r="I44" s="1"/>
      <c r="J44" s="29"/>
    </row>
    <row r="45" spans="1:26" ht="12.75" customHeight="1" x14ac:dyDescent="0.3">
      <c r="A45" s="46" t="s">
        <v>779</v>
      </c>
      <c r="B45" s="47" t="s">
        <v>12</v>
      </c>
      <c r="C45" s="48" t="s">
        <v>13</v>
      </c>
      <c r="D45" s="49" t="s">
        <v>14</v>
      </c>
      <c r="E45" s="47" t="s">
        <v>15</v>
      </c>
      <c r="F45" s="47" t="s">
        <v>16</v>
      </c>
      <c r="G45" s="47" t="s">
        <v>17</v>
      </c>
      <c r="H45" s="161" t="s">
        <v>85</v>
      </c>
      <c r="I45" s="50" t="s">
        <v>21</v>
      </c>
      <c r="J45" s="29"/>
    </row>
    <row r="46" spans="1:26" ht="15" customHeight="1" x14ac:dyDescent="0.3">
      <c r="A46" s="31">
        <v>1</v>
      </c>
      <c r="B46" s="32">
        <v>138</v>
      </c>
      <c r="C46" s="33" t="s">
        <v>35</v>
      </c>
      <c r="D46" s="34" t="s">
        <v>623</v>
      </c>
      <c r="E46" s="35" t="s">
        <v>624</v>
      </c>
      <c r="F46" s="36" t="s">
        <v>32</v>
      </c>
      <c r="G46" s="36" t="s">
        <v>33</v>
      </c>
      <c r="H46" s="156" t="s">
        <v>813</v>
      </c>
      <c r="I46" s="36" t="s">
        <v>625</v>
      </c>
      <c r="J46" s="55">
        <v>1</v>
      </c>
    </row>
    <row r="47" spans="1:26" ht="15" customHeight="1" x14ac:dyDescent="0.3">
      <c r="A47" s="31">
        <v>2</v>
      </c>
      <c r="B47" s="32">
        <v>201</v>
      </c>
      <c r="C47" s="33" t="s">
        <v>656</v>
      </c>
      <c r="D47" s="34" t="s">
        <v>734</v>
      </c>
      <c r="E47" s="35" t="s">
        <v>735</v>
      </c>
      <c r="F47" s="36" t="s">
        <v>40</v>
      </c>
      <c r="G47" s="36" t="s">
        <v>41</v>
      </c>
      <c r="H47" s="156" t="s">
        <v>814</v>
      </c>
      <c r="I47" s="36" t="s">
        <v>199</v>
      </c>
      <c r="J47" s="55"/>
    </row>
    <row r="48" spans="1:26" ht="15" customHeight="1" x14ac:dyDescent="0.3">
      <c r="A48" s="31">
        <v>3</v>
      </c>
      <c r="B48" s="32">
        <v>269</v>
      </c>
      <c r="C48" s="33" t="s">
        <v>626</v>
      </c>
      <c r="D48" s="34" t="s">
        <v>627</v>
      </c>
      <c r="E48" s="35">
        <v>41432</v>
      </c>
      <c r="F48" s="36" t="s">
        <v>66</v>
      </c>
      <c r="G48" s="36" t="s">
        <v>558</v>
      </c>
      <c r="H48" s="156" t="s">
        <v>813</v>
      </c>
      <c r="I48" s="36" t="s">
        <v>628</v>
      </c>
      <c r="J48" s="55">
        <v>2</v>
      </c>
    </row>
    <row r="49" spans="1:26" ht="15" customHeight="1" x14ac:dyDescent="0.3">
      <c r="A49" s="31">
        <v>4</v>
      </c>
      <c r="B49" s="32">
        <v>227</v>
      </c>
      <c r="C49" s="33" t="s">
        <v>620</v>
      </c>
      <c r="D49" s="34" t="s">
        <v>621</v>
      </c>
      <c r="E49" s="35" t="s">
        <v>622</v>
      </c>
      <c r="F49" s="36" t="s">
        <v>40</v>
      </c>
      <c r="G49" s="36" t="s">
        <v>41</v>
      </c>
      <c r="H49" s="156" t="s">
        <v>815</v>
      </c>
      <c r="I49" s="36" t="s">
        <v>192</v>
      </c>
      <c r="J49" s="1"/>
    </row>
    <row r="50" spans="1:26" ht="15" customHeight="1" x14ac:dyDescent="0.3">
      <c r="A50" s="31">
        <v>5</v>
      </c>
      <c r="B50" s="32">
        <v>589</v>
      </c>
      <c r="C50" s="33" t="s">
        <v>74</v>
      </c>
      <c r="D50" s="34" t="s">
        <v>634</v>
      </c>
      <c r="E50" s="35" t="s">
        <v>635</v>
      </c>
      <c r="F50" s="36" t="s">
        <v>206</v>
      </c>
      <c r="G50" s="36" t="s">
        <v>207</v>
      </c>
      <c r="H50" s="156" t="s">
        <v>816</v>
      </c>
      <c r="I50" s="36" t="s">
        <v>208</v>
      </c>
      <c r="J50" s="1"/>
    </row>
    <row r="51" spans="1:26" ht="15" customHeight="1" x14ac:dyDescent="0.3">
      <c r="A51" s="31">
        <v>6</v>
      </c>
      <c r="B51" s="32">
        <v>476</v>
      </c>
      <c r="C51" s="33" t="s">
        <v>636</v>
      </c>
      <c r="D51" s="34" t="s">
        <v>637</v>
      </c>
      <c r="E51" s="35" t="s">
        <v>638</v>
      </c>
      <c r="F51" s="36" t="s">
        <v>27</v>
      </c>
      <c r="G51" s="36" t="s">
        <v>28</v>
      </c>
      <c r="H51" s="156" t="s">
        <v>817</v>
      </c>
      <c r="I51" s="36" t="s">
        <v>50</v>
      </c>
      <c r="J51" s="1"/>
    </row>
    <row r="52" spans="1:26" ht="15" customHeight="1" x14ac:dyDescent="0.3">
      <c r="A52" s="31">
        <v>7</v>
      </c>
      <c r="B52" s="32">
        <v>471</v>
      </c>
      <c r="C52" s="33" t="s">
        <v>290</v>
      </c>
      <c r="D52" s="34" t="s">
        <v>629</v>
      </c>
      <c r="E52" s="35">
        <v>41872</v>
      </c>
      <c r="F52" s="36" t="s">
        <v>27</v>
      </c>
      <c r="G52" s="36" t="s">
        <v>28</v>
      </c>
      <c r="H52" s="156" t="s">
        <v>818</v>
      </c>
      <c r="I52" s="36" t="s">
        <v>630</v>
      </c>
      <c r="J52" s="1"/>
    </row>
    <row r="53" spans="1:26" ht="15" customHeight="1" x14ac:dyDescent="0.3">
      <c r="A53" s="31">
        <v>8</v>
      </c>
      <c r="B53" s="32">
        <v>140</v>
      </c>
      <c r="C53" s="33" t="s">
        <v>307</v>
      </c>
      <c r="D53" s="34" t="s">
        <v>641</v>
      </c>
      <c r="E53" s="35" t="s">
        <v>642</v>
      </c>
      <c r="F53" s="36" t="s">
        <v>32</v>
      </c>
      <c r="G53" s="36" t="s">
        <v>33</v>
      </c>
      <c r="H53" s="156" t="s">
        <v>819</v>
      </c>
      <c r="I53" s="36" t="s">
        <v>625</v>
      </c>
      <c r="J53" s="1"/>
    </row>
    <row r="54" spans="1:26" ht="15" customHeight="1" x14ac:dyDescent="0.3">
      <c r="A54" s="31">
        <v>9</v>
      </c>
      <c r="B54" s="32">
        <v>474</v>
      </c>
      <c r="C54" s="33" t="s">
        <v>639</v>
      </c>
      <c r="D54" s="34" t="s">
        <v>640</v>
      </c>
      <c r="E54" s="35">
        <v>41589</v>
      </c>
      <c r="F54" s="36" t="s">
        <v>27</v>
      </c>
      <c r="G54" s="36" t="s">
        <v>28</v>
      </c>
      <c r="H54" s="156" t="s">
        <v>820</v>
      </c>
      <c r="I54" s="36" t="s">
        <v>630</v>
      </c>
      <c r="J54" s="1"/>
    </row>
    <row r="55" spans="1:26" ht="15" customHeight="1" x14ac:dyDescent="0.3">
      <c r="A55" s="31">
        <v>10</v>
      </c>
      <c r="B55" s="32">
        <v>148</v>
      </c>
      <c r="C55" s="33" t="s">
        <v>631</v>
      </c>
      <c r="D55" s="34" t="s">
        <v>632</v>
      </c>
      <c r="E55" s="35">
        <v>41861</v>
      </c>
      <c r="F55" s="36" t="s">
        <v>32</v>
      </c>
      <c r="G55" s="36" t="s">
        <v>33</v>
      </c>
      <c r="H55" s="156" t="s">
        <v>821</v>
      </c>
      <c r="I55" s="36" t="s">
        <v>633</v>
      </c>
      <c r="J55" s="1"/>
    </row>
    <row r="56" spans="1:26" ht="15" customHeight="1" x14ac:dyDescent="0.3">
      <c r="A56" s="31">
        <v>11</v>
      </c>
      <c r="B56" s="32">
        <v>239</v>
      </c>
      <c r="C56" s="33" t="s">
        <v>203</v>
      </c>
      <c r="D56" s="34" t="s">
        <v>689</v>
      </c>
      <c r="E56" s="35" t="s">
        <v>690</v>
      </c>
      <c r="F56" s="36" t="s">
        <v>281</v>
      </c>
      <c r="G56" s="36" t="s">
        <v>282</v>
      </c>
      <c r="H56" s="156" t="s">
        <v>822</v>
      </c>
      <c r="I56" s="36" t="s">
        <v>306</v>
      </c>
      <c r="J56" s="1"/>
    </row>
  </sheetData>
  <printOptions horizontalCentered="1"/>
  <pageMargins left="0.15748031496062992" right="0.15748031496062992" top="0.31496062992125984" bottom="0.43307086614173229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Z997"/>
  <sheetViews>
    <sheetView topLeftCell="A7" workbookViewId="0">
      <selection activeCell="Q16" sqref="Q16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9.5546875" customWidth="1"/>
    <col min="4" max="4" width="12.5546875" customWidth="1"/>
    <col min="5" max="5" width="11.33203125" customWidth="1"/>
    <col min="6" max="6" width="9.88671875" customWidth="1"/>
    <col min="7" max="7" width="13.88671875" customWidth="1"/>
    <col min="8" max="9" width="7" customWidth="1"/>
    <col min="10" max="11" width="9.109375" customWidth="1"/>
    <col min="12" max="12" width="6.6640625" customWidth="1"/>
    <col min="13" max="13" width="23.441406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2" customHeight="1" x14ac:dyDescent="0.3">
      <c r="A3" s="1"/>
      <c r="B3" s="1"/>
      <c r="C3" s="1"/>
      <c r="D3" s="1"/>
      <c r="E3" s="6"/>
      <c r="F3" s="101">
        <v>1.1574074074074073E-5</v>
      </c>
      <c r="G3" s="22"/>
      <c r="H3" s="22"/>
      <c r="I3" s="23"/>
      <c r="J3" s="23"/>
      <c r="K3" s="24"/>
      <c r="L3" s="24"/>
      <c r="M3" s="13"/>
    </row>
    <row r="4" spans="1:26" ht="12.75" customHeight="1" x14ac:dyDescent="0.3">
      <c r="A4" s="12"/>
      <c r="B4" s="12"/>
      <c r="C4" s="12"/>
      <c r="D4" s="11" t="s">
        <v>114</v>
      </c>
      <c r="E4" s="11"/>
      <c r="F4" s="17"/>
      <c r="G4" s="26"/>
      <c r="H4" s="167" t="s">
        <v>618</v>
      </c>
      <c r="I4" s="168"/>
      <c r="J4" s="168"/>
      <c r="K4" s="168"/>
      <c r="L4" s="11"/>
      <c r="M4" s="12"/>
    </row>
    <row r="5" spans="1:26" ht="12.75" customHeight="1" x14ac:dyDescent="0.3">
      <c r="A5" s="1"/>
      <c r="B5" s="1"/>
      <c r="C5" s="1"/>
      <c r="D5" s="1"/>
      <c r="E5" s="1"/>
      <c r="F5" s="86"/>
      <c r="G5" s="86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83" t="s">
        <v>16</v>
      </c>
      <c r="G6" s="183" t="s">
        <v>17</v>
      </c>
      <c r="H6" s="177" t="s">
        <v>19</v>
      </c>
      <c r="I6" s="178"/>
      <c r="J6" s="177" t="s">
        <v>619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524</v>
      </c>
      <c r="C8" s="33" t="s">
        <v>823</v>
      </c>
      <c r="D8" s="34" t="s">
        <v>824</v>
      </c>
      <c r="E8" s="35" t="s">
        <v>825</v>
      </c>
      <c r="F8" s="36" t="s">
        <v>61</v>
      </c>
      <c r="G8" s="36" t="s">
        <v>62</v>
      </c>
      <c r="H8" s="39" t="str">
        <f>_xlfn.XLOOKUP(D8,'200 Bb'!D:D,'200 Bb'!H:H,"")</f>
        <v>28,04</v>
      </c>
      <c r="I8" s="38">
        <v>2</v>
      </c>
      <c r="J8" s="93" t="str">
        <f>_xlfn.XLOOKUP(D8,'1000 B'!D:D,'1000 B'!H:H,"")</f>
        <v>3:02,07</v>
      </c>
      <c r="K8" s="31">
        <v>1</v>
      </c>
      <c r="L8" s="40">
        <f t="shared" ref="L8:L29" si="0">SUM(I8,K8)</f>
        <v>3</v>
      </c>
      <c r="M8" s="36" t="s">
        <v>237</v>
      </c>
    </row>
    <row r="9" spans="1:26" ht="15" customHeight="1" x14ac:dyDescent="0.3">
      <c r="A9" s="31">
        <v>2</v>
      </c>
      <c r="B9" s="32">
        <v>143</v>
      </c>
      <c r="C9" s="33" t="s">
        <v>826</v>
      </c>
      <c r="D9" s="34" t="s">
        <v>827</v>
      </c>
      <c r="E9" s="35">
        <v>41441</v>
      </c>
      <c r="F9" s="36" t="s">
        <v>32</v>
      </c>
      <c r="G9" s="36" t="s">
        <v>33</v>
      </c>
      <c r="H9" s="39" t="str">
        <f>_xlfn.XLOOKUP(D9,'200 Bb'!D:D,'200 Bb'!H:H,"")</f>
        <v>28,96</v>
      </c>
      <c r="I9" s="38">
        <v>4</v>
      </c>
      <c r="J9" s="93" t="str">
        <f>_xlfn.XLOOKUP(D9,'1000 B'!D:D,'1000 B'!H:H,"")</f>
        <v>3:03,47</v>
      </c>
      <c r="K9" s="31">
        <v>2</v>
      </c>
      <c r="L9" s="40">
        <f t="shared" si="0"/>
        <v>6</v>
      </c>
      <c r="M9" s="36" t="s">
        <v>202</v>
      </c>
    </row>
    <row r="10" spans="1:26" ht="15" customHeight="1" x14ac:dyDescent="0.3">
      <c r="A10" s="31">
        <v>3</v>
      </c>
      <c r="B10" s="32">
        <v>486</v>
      </c>
      <c r="C10" s="33" t="s">
        <v>828</v>
      </c>
      <c r="D10" s="34" t="s">
        <v>829</v>
      </c>
      <c r="E10" s="35" t="s">
        <v>830</v>
      </c>
      <c r="F10" s="36" t="s">
        <v>27</v>
      </c>
      <c r="G10" s="36" t="s">
        <v>28</v>
      </c>
      <c r="H10" s="39" t="str">
        <f>_xlfn.XLOOKUP(D10,'200 Bb'!D:D,'200 Bb'!H:H,"")</f>
        <v>28,17</v>
      </c>
      <c r="I10" s="38">
        <v>3</v>
      </c>
      <c r="J10" s="93" t="str">
        <f>_xlfn.XLOOKUP(D10,'1000 B'!D:D,'1000 B'!H:H,"")</f>
        <v>3:08,84</v>
      </c>
      <c r="K10" s="31">
        <v>5</v>
      </c>
      <c r="L10" s="40">
        <f t="shared" si="0"/>
        <v>8</v>
      </c>
      <c r="M10" s="36" t="s">
        <v>467</v>
      </c>
    </row>
    <row r="11" spans="1:26" ht="15" customHeight="1" x14ac:dyDescent="0.3">
      <c r="A11" s="31">
        <v>4</v>
      </c>
      <c r="B11" s="32">
        <v>287</v>
      </c>
      <c r="C11" s="33" t="s">
        <v>831</v>
      </c>
      <c r="D11" s="34" t="s">
        <v>832</v>
      </c>
      <c r="E11" s="35">
        <v>41332</v>
      </c>
      <c r="F11" s="36" t="s">
        <v>180</v>
      </c>
      <c r="G11" s="36" t="s">
        <v>181</v>
      </c>
      <c r="H11" s="39" t="str">
        <f>_xlfn.XLOOKUP(D11,'200 Bb'!D:D,'200 Bb'!H:H,"")</f>
        <v>27,89</v>
      </c>
      <c r="I11" s="38">
        <v>1</v>
      </c>
      <c r="J11" s="93" t="str">
        <f>_xlfn.XLOOKUP(D11,'1000 B'!D:D,'1000 B'!H:H,"")</f>
        <v>3:23,45</v>
      </c>
      <c r="K11" s="31">
        <v>8</v>
      </c>
      <c r="L11" s="40">
        <f t="shared" si="0"/>
        <v>9</v>
      </c>
      <c r="M11" s="36" t="s">
        <v>302</v>
      </c>
    </row>
    <row r="12" spans="1:26" ht="15" customHeight="1" x14ac:dyDescent="0.3">
      <c r="A12" s="31">
        <v>5</v>
      </c>
      <c r="B12" s="32">
        <v>277</v>
      </c>
      <c r="C12" s="33" t="s">
        <v>833</v>
      </c>
      <c r="D12" s="34" t="s">
        <v>834</v>
      </c>
      <c r="E12" s="35">
        <v>41527</v>
      </c>
      <c r="F12" s="36" t="s">
        <v>180</v>
      </c>
      <c r="G12" s="36" t="s">
        <v>181</v>
      </c>
      <c r="H12" s="39" t="str">
        <f>_xlfn.XLOOKUP(D12,'200 Bb'!D:D,'200 Bb'!H:H,"")</f>
        <v>29,37</v>
      </c>
      <c r="I12" s="38">
        <v>6</v>
      </c>
      <c r="J12" s="93" t="str">
        <f>_xlfn.XLOOKUP(D12,'1000 B'!D:D,'1000 B'!H:H,"")</f>
        <v>3:06,60</v>
      </c>
      <c r="K12" s="31">
        <v>4</v>
      </c>
      <c r="L12" s="40">
        <f t="shared" si="0"/>
        <v>10</v>
      </c>
      <c r="M12" s="36" t="s">
        <v>302</v>
      </c>
    </row>
    <row r="13" spans="1:26" ht="15" customHeight="1" x14ac:dyDescent="0.3">
      <c r="A13" s="31">
        <v>6</v>
      </c>
      <c r="B13" s="32">
        <v>228</v>
      </c>
      <c r="C13" s="33" t="s">
        <v>145</v>
      </c>
      <c r="D13" s="34" t="s">
        <v>835</v>
      </c>
      <c r="E13" s="35">
        <v>41373</v>
      </c>
      <c r="F13" s="36" t="s">
        <v>40</v>
      </c>
      <c r="G13" s="36" t="s">
        <v>41</v>
      </c>
      <c r="H13" s="39" t="str">
        <f>_xlfn.XLOOKUP(D13,'200 Bb'!D:D,'200 Bb'!H:H,"")</f>
        <v>29,81</v>
      </c>
      <c r="I13" s="38">
        <v>8</v>
      </c>
      <c r="J13" s="93" t="str">
        <f>_xlfn.XLOOKUP(D13,'1000 B'!D:D,'1000 B'!H:H,"")</f>
        <v>3:04,94</v>
      </c>
      <c r="K13" s="31">
        <v>3</v>
      </c>
      <c r="L13" s="40">
        <f t="shared" si="0"/>
        <v>11</v>
      </c>
      <c r="M13" s="36" t="s">
        <v>192</v>
      </c>
    </row>
    <row r="14" spans="1:26" ht="15" customHeight="1" x14ac:dyDescent="0.3">
      <c r="A14" s="31">
        <v>7</v>
      </c>
      <c r="B14" s="32">
        <v>263</v>
      </c>
      <c r="C14" s="33" t="s">
        <v>836</v>
      </c>
      <c r="D14" s="34" t="s">
        <v>837</v>
      </c>
      <c r="E14" s="35">
        <v>41466</v>
      </c>
      <c r="F14" s="36" t="s">
        <v>487</v>
      </c>
      <c r="G14" s="36" t="s">
        <v>488</v>
      </c>
      <c r="H14" s="39" t="str">
        <f>_xlfn.XLOOKUP(D14,'200 Bb'!D:D,'200 Bb'!H:H,"")</f>
        <v>29,24</v>
      </c>
      <c r="I14" s="38">
        <v>5</v>
      </c>
      <c r="J14" s="93" t="str">
        <f>_xlfn.XLOOKUP(D14,'1000 B'!D:D,'1000 B'!H:H,"")</f>
        <v>3:24,44</v>
      </c>
      <c r="K14" s="31">
        <v>9</v>
      </c>
      <c r="L14" s="40">
        <f t="shared" si="0"/>
        <v>14</v>
      </c>
      <c r="M14" s="36" t="s">
        <v>703</v>
      </c>
    </row>
    <row r="15" spans="1:26" ht="15" customHeight="1" x14ac:dyDescent="0.3">
      <c r="A15" s="31">
        <v>8</v>
      </c>
      <c r="B15" s="32">
        <v>487</v>
      </c>
      <c r="C15" s="33" t="s">
        <v>838</v>
      </c>
      <c r="D15" s="34" t="s">
        <v>839</v>
      </c>
      <c r="E15" s="35" t="s">
        <v>840</v>
      </c>
      <c r="F15" s="36" t="s">
        <v>27</v>
      </c>
      <c r="G15" s="36" t="s">
        <v>28</v>
      </c>
      <c r="H15" s="39" t="str">
        <f>_xlfn.XLOOKUP(D15,'200 Bb'!D:D,'200 Bb'!H:H,"")</f>
        <v>29,94</v>
      </c>
      <c r="I15" s="38">
        <v>10</v>
      </c>
      <c r="J15" s="93" t="str">
        <f>_xlfn.XLOOKUP(D15,'1000 B'!D:D,'1000 B'!H:H,"")</f>
        <v>3:11,90</v>
      </c>
      <c r="K15" s="56">
        <v>6</v>
      </c>
      <c r="L15" s="40">
        <f t="shared" si="0"/>
        <v>16</v>
      </c>
      <c r="M15" s="36" t="s">
        <v>50</v>
      </c>
    </row>
    <row r="16" spans="1:26" ht="15" customHeight="1" x14ac:dyDescent="0.3">
      <c r="A16" s="31">
        <v>9</v>
      </c>
      <c r="B16" s="32">
        <v>281</v>
      </c>
      <c r="C16" s="33" t="s">
        <v>841</v>
      </c>
      <c r="D16" s="34" t="s">
        <v>842</v>
      </c>
      <c r="E16" s="35">
        <v>41368</v>
      </c>
      <c r="F16" s="36" t="s">
        <v>180</v>
      </c>
      <c r="G16" s="36" t="s">
        <v>181</v>
      </c>
      <c r="H16" s="39" t="str">
        <f>_xlfn.XLOOKUP(D16,'200 Bb'!D:D,'200 Bb'!H:H,"")</f>
        <v>29,87</v>
      </c>
      <c r="I16" s="38">
        <v>9</v>
      </c>
      <c r="J16" s="93" t="str">
        <f>_xlfn.XLOOKUP(D16,'1000 B'!D:D,'1000 B'!H:H,"")</f>
        <v>3:16,63</v>
      </c>
      <c r="K16" s="56">
        <v>7</v>
      </c>
      <c r="L16" s="40">
        <f t="shared" si="0"/>
        <v>16</v>
      </c>
      <c r="M16" s="36" t="s">
        <v>655</v>
      </c>
    </row>
    <row r="17" spans="1:26" ht="15" customHeight="1" x14ac:dyDescent="0.3">
      <c r="A17" s="31">
        <v>10</v>
      </c>
      <c r="B17" s="32">
        <v>114</v>
      </c>
      <c r="C17" s="33" t="s">
        <v>843</v>
      </c>
      <c r="D17" s="34" t="s">
        <v>844</v>
      </c>
      <c r="E17" s="35" t="s">
        <v>845</v>
      </c>
      <c r="F17" s="36" t="s">
        <v>260</v>
      </c>
      <c r="G17" s="36" t="s">
        <v>261</v>
      </c>
      <c r="H17" s="39" t="str">
        <f>_xlfn.XLOOKUP(D17,'200 Bb'!D:D,'200 Bb'!H:H,"")</f>
        <v>29,43</v>
      </c>
      <c r="I17" s="38">
        <v>7</v>
      </c>
      <c r="J17" s="93" t="str">
        <f>_xlfn.XLOOKUP(D17,'1000 B'!D:D,'1000 B'!H:H,"")</f>
        <v>3:28,00</v>
      </c>
      <c r="K17" s="31">
        <v>14</v>
      </c>
      <c r="L17" s="40">
        <f t="shared" si="0"/>
        <v>21</v>
      </c>
      <c r="M17" s="36" t="s">
        <v>262</v>
      </c>
    </row>
    <row r="18" spans="1:26" ht="15" customHeight="1" x14ac:dyDescent="0.3">
      <c r="A18" s="31">
        <v>11</v>
      </c>
      <c r="B18" s="32">
        <v>286</v>
      </c>
      <c r="C18" s="33" t="s">
        <v>846</v>
      </c>
      <c r="D18" s="34" t="s">
        <v>847</v>
      </c>
      <c r="E18" s="35">
        <v>41438</v>
      </c>
      <c r="F18" s="36" t="s">
        <v>180</v>
      </c>
      <c r="G18" s="36" t="s">
        <v>181</v>
      </c>
      <c r="H18" s="39" t="str">
        <f>_xlfn.XLOOKUP(D18,'200 Bb'!D:D,'200 Bb'!H:H,"")</f>
        <v>30,29</v>
      </c>
      <c r="I18" s="38">
        <v>11</v>
      </c>
      <c r="J18" s="93" t="str">
        <f>_xlfn.XLOOKUP(D18,'1000 B'!D:D,'1000 B'!H:H,"")</f>
        <v>3:26,83</v>
      </c>
      <c r="K18" s="31">
        <v>13</v>
      </c>
      <c r="L18" s="40">
        <f t="shared" si="0"/>
        <v>24</v>
      </c>
      <c r="M18" s="36" t="s">
        <v>302</v>
      </c>
    </row>
    <row r="19" spans="1:26" ht="15" customHeight="1" x14ac:dyDescent="0.3">
      <c r="A19" s="31">
        <v>12</v>
      </c>
      <c r="B19" s="32">
        <v>207</v>
      </c>
      <c r="C19" s="33" t="s">
        <v>828</v>
      </c>
      <c r="D19" s="34" t="s">
        <v>848</v>
      </c>
      <c r="E19" s="35" t="s">
        <v>849</v>
      </c>
      <c r="F19" s="36" t="s">
        <v>40</v>
      </c>
      <c r="G19" s="36" t="s">
        <v>41</v>
      </c>
      <c r="H19" s="39" t="str">
        <f>_xlfn.XLOOKUP(D19,'200 Bb'!D:D,'200 Bb'!H:H,"")</f>
        <v>31,51</v>
      </c>
      <c r="I19" s="38">
        <v>16</v>
      </c>
      <c r="J19" s="93" t="str">
        <f>_xlfn.XLOOKUP(D19,'1000 B'!D:D,'1000 B'!H:H,"")</f>
        <v>3:24,94</v>
      </c>
      <c r="K19" s="31">
        <v>10</v>
      </c>
      <c r="L19" s="40">
        <f t="shared" si="0"/>
        <v>26</v>
      </c>
      <c r="M19" s="36" t="s">
        <v>128</v>
      </c>
    </row>
    <row r="20" spans="1:26" ht="15" customHeight="1" x14ac:dyDescent="0.3">
      <c r="A20" s="31">
        <v>13</v>
      </c>
      <c r="B20" s="32">
        <v>268</v>
      </c>
      <c r="C20" s="33" t="s">
        <v>850</v>
      </c>
      <c r="D20" s="34" t="s">
        <v>851</v>
      </c>
      <c r="E20" s="35">
        <v>41444</v>
      </c>
      <c r="F20" s="36" t="s">
        <v>66</v>
      </c>
      <c r="G20" s="36" t="s">
        <v>558</v>
      </c>
      <c r="H20" s="39" t="str">
        <f>_xlfn.XLOOKUP(D20,'200 Bb'!D:D,'200 Bb'!H:H,"")</f>
        <v>31,35</v>
      </c>
      <c r="I20" s="38">
        <v>15</v>
      </c>
      <c r="J20" s="93" t="str">
        <f>_xlfn.XLOOKUP(D20,'1000 B'!D:D,'1000 B'!H:H,"")</f>
        <v>3:26,61</v>
      </c>
      <c r="K20" s="31">
        <v>12</v>
      </c>
      <c r="L20" s="40">
        <f t="shared" si="0"/>
        <v>27</v>
      </c>
      <c r="M20" s="36" t="s">
        <v>852</v>
      </c>
    </row>
    <row r="21" spans="1:26" ht="15" customHeight="1" x14ac:dyDescent="0.3">
      <c r="A21" s="31">
        <v>14</v>
      </c>
      <c r="B21" s="32">
        <v>489</v>
      </c>
      <c r="C21" s="33" t="s">
        <v>853</v>
      </c>
      <c r="D21" s="34" t="s">
        <v>854</v>
      </c>
      <c r="E21" s="35" t="s">
        <v>855</v>
      </c>
      <c r="F21" s="36" t="s">
        <v>27</v>
      </c>
      <c r="G21" s="36" t="s">
        <v>28</v>
      </c>
      <c r="H21" s="39" t="str">
        <f>_xlfn.XLOOKUP(D21,'200 Bb'!D:D,'200 Bb'!H:H,"")</f>
        <v>32,21</v>
      </c>
      <c r="I21" s="38">
        <v>19</v>
      </c>
      <c r="J21" s="93" t="str">
        <f>_xlfn.XLOOKUP(D21,'1000 B'!D:D,'1000 B'!H:H,"")</f>
        <v>3:25,80</v>
      </c>
      <c r="K21" s="56">
        <v>11</v>
      </c>
      <c r="L21" s="40">
        <f t="shared" si="0"/>
        <v>30</v>
      </c>
      <c r="M21" s="36" t="s">
        <v>856</v>
      </c>
    </row>
    <row r="22" spans="1:26" ht="15" customHeight="1" x14ac:dyDescent="0.3">
      <c r="A22" s="31">
        <v>15</v>
      </c>
      <c r="B22" s="32">
        <v>26</v>
      </c>
      <c r="C22" s="33" t="s">
        <v>857</v>
      </c>
      <c r="D22" s="34" t="s">
        <v>858</v>
      </c>
      <c r="E22" s="35" t="s">
        <v>859</v>
      </c>
      <c r="F22" s="36" t="s">
        <v>142</v>
      </c>
      <c r="G22" s="36" t="s">
        <v>143</v>
      </c>
      <c r="H22" s="39" t="str">
        <f>_xlfn.XLOOKUP(D22,'200 Bb'!D:D,'200 Bb'!H:H,"")</f>
        <v>31,32</v>
      </c>
      <c r="I22" s="38">
        <v>14</v>
      </c>
      <c r="J22" s="93" t="str">
        <f>_xlfn.XLOOKUP(D22,'1000 B'!D:D,'1000 B'!H:H,"")</f>
        <v>3:32,31</v>
      </c>
      <c r="K22" s="56">
        <v>16</v>
      </c>
      <c r="L22" s="40">
        <f t="shared" si="0"/>
        <v>30</v>
      </c>
      <c r="M22" s="36" t="s">
        <v>144</v>
      </c>
    </row>
    <row r="23" spans="1:26" ht="15" customHeight="1" x14ac:dyDescent="0.3">
      <c r="A23" s="31">
        <v>16</v>
      </c>
      <c r="B23" s="32">
        <v>557</v>
      </c>
      <c r="C23" s="33" t="s">
        <v>134</v>
      </c>
      <c r="D23" s="34" t="s">
        <v>860</v>
      </c>
      <c r="E23" s="35" t="s">
        <v>861</v>
      </c>
      <c r="F23" s="36" t="s">
        <v>245</v>
      </c>
      <c r="G23" s="36" t="s">
        <v>246</v>
      </c>
      <c r="H23" s="39" t="str">
        <f>_xlfn.XLOOKUP(D23,'200 Bb'!D:D,'200 Bb'!H:H,"")</f>
        <v>31,02</v>
      </c>
      <c r="I23" s="38">
        <v>13</v>
      </c>
      <c r="J23" s="93" t="str">
        <f>_xlfn.XLOOKUP(D23,'1000 B'!D:D,'1000 B'!H:H,"")</f>
        <v>3:46,54</v>
      </c>
      <c r="K23" s="56">
        <v>17</v>
      </c>
      <c r="L23" s="40">
        <f t="shared" si="0"/>
        <v>30</v>
      </c>
      <c r="M23" s="36" t="s">
        <v>700</v>
      </c>
    </row>
    <row r="24" spans="1:26" ht="15" customHeight="1" x14ac:dyDescent="0.3">
      <c r="A24" s="31">
        <v>17</v>
      </c>
      <c r="B24" s="32">
        <v>101</v>
      </c>
      <c r="C24" s="33" t="s">
        <v>500</v>
      </c>
      <c r="D24" s="34" t="s">
        <v>862</v>
      </c>
      <c r="E24" s="35" t="s">
        <v>863</v>
      </c>
      <c r="F24" s="36" t="s">
        <v>354</v>
      </c>
      <c r="G24" s="36" t="s">
        <v>355</v>
      </c>
      <c r="H24" s="39" t="str">
        <f>_xlfn.XLOOKUP(D24,'200 Bb'!D:D,'200 Bb'!H:H,"")</f>
        <v>31,87</v>
      </c>
      <c r="I24" s="38">
        <v>18</v>
      </c>
      <c r="J24" s="93" t="str">
        <f>_xlfn.XLOOKUP(D24,'1000 B'!D:D,'1000 B'!H:H,"")</f>
        <v>3:30,30</v>
      </c>
      <c r="K24" s="31">
        <v>15</v>
      </c>
      <c r="L24" s="40">
        <f t="shared" si="0"/>
        <v>33</v>
      </c>
      <c r="M24" s="36" t="s">
        <v>356</v>
      </c>
    </row>
    <row r="25" spans="1:26" ht="15" customHeight="1" x14ac:dyDescent="0.3">
      <c r="A25" s="31">
        <v>18</v>
      </c>
      <c r="B25" s="32">
        <v>298</v>
      </c>
      <c r="C25" s="33" t="s">
        <v>864</v>
      </c>
      <c r="D25" s="34" t="s">
        <v>865</v>
      </c>
      <c r="E25" s="35" t="s">
        <v>866</v>
      </c>
      <c r="F25" s="36" t="s">
        <v>516</v>
      </c>
      <c r="G25" s="36" t="s">
        <v>517</v>
      </c>
      <c r="H25" s="39" t="str">
        <f>_xlfn.XLOOKUP(D25,'200 Bb'!D:D,'200 Bb'!H:H,"")</f>
        <v>31,59</v>
      </c>
      <c r="I25" s="38">
        <v>17</v>
      </c>
      <c r="J25" s="93" t="str">
        <f>_xlfn.XLOOKUP(D25,'1000 B'!D:D,'1000 B'!H:H,"")</f>
        <v>3:52,28</v>
      </c>
      <c r="K25" s="31">
        <v>19</v>
      </c>
      <c r="L25" s="40">
        <f t="shared" si="0"/>
        <v>36</v>
      </c>
      <c r="M25" s="36" t="s">
        <v>518</v>
      </c>
    </row>
    <row r="26" spans="1:26" ht="15" customHeight="1" x14ac:dyDescent="0.3">
      <c r="A26" s="31">
        <v>19</v>
      </c>
      <c r="B26" s="32" t="s">
        <v>867</v>
      </c>
      <c r="C26" s="33" t="s">
        <v>868</v>
      </c>
      <c r="D26" s="34" t="s">
        <v>869</v>
      </c>
      <c r="E26" s="35" t="s">
        <v>870</v>
      </c>
      <c r="F26" s="36" t="s">
        <v>216</v>
      </c>
      <c r="G26" s="36" t="s">
        <v>217</v>
      </c>
      <c r="H26" s="39" t="str">
        <f>_xlfn.XLOOKUP(D26,'200 Bb'!D:D,'200 Bb'!H:H,"")</f>
        <v>32,44</v>
      </c>
      <c r="I26" s="38">
        <v>20</v>
      </c>
      <c r="J26" s="93" t="str">
        <f>_xlfn.XLOOKUP(D26,'1000 B'!D:D,'1000 B'!H:H,"")</f>
        <v>3:51,49</v>
      </c>
      <c r="K26" s="31">
        <v>18</v>
      </c>
      <c r="L26" s="40">
        <f t="shared" si="0"/>
        <v>38</v>
      </c>
      <c r="M26" s="36" t="s">
        <v>563</v>
      </c>
    </row>
    <row r="27" spans="1:26" ht="15" customHeight="1" x14ac:dyDescent="0.3">
      <c r="A27" s="31">
        <v>20</v>
      </c>
      <c r="B27" s="32">
        <v>256</v>
      </c>
      <c r="C27" s="33" t="s">
        <v>871</v>
      </c>
      <c r="D27" s="34" t="s">
        <v>872</v>
      </c>
      <c r="E27" s="35">
        <v>41598</v>
      </c>
      <c r="F27" s="36" t="s">
        <v>487</v>
      </c>
      <c r="G27" s="36" t="s">
        <v>488</v>
      </c>
      <c r="H27" s="39" t="str">
        <f>_xlfn.XLOOKUP(D27,'200 Bb'!D:D,'200 Bb'!H:H,"")</f>
        <v>34,35</v>
      </c>
      <c r="I27" s="38">
        <v>22</v>
      </c>
      <c r="J27" s="93" t="str">
        <f>_xlfn.XLOOKUP(D27,'1000 B'!D:D,'1000 B'!H:H,"")</f>
        <v>3:52,75</v>
      </c>
      <c r="K27" s="56">
        <v>20</v>
      </c>
      <c r="L27" s="40">
        <f t="shared" si="0"/>
        <v>42</v>
      </c>
      <c r="M27" s="36" t="s">
        <v>489</v>
      </c>
    </row>
    <row r="28" spans="1:26" ht="15" customHeight="1" x14ac:dyDescent="0.3">
      <c r="A28" s="31">
        <v>21</v>
      </c>
      <c r="B28" s="32">
        <v>43</v>
      </c>
      <c r="C28" s="33" t="s">
        <v>873</v>
      </c>
      <c r="D28" s="34" t="s">
        <v>874</v>
      </c>
      <c r="E28" s="35" t="s">
        <v>875</v>
      </c>
      <c r="F28" s="36" t="s">
        <v>142</v>
      </c>
      <c r="G28" s="36" t="s">
        <v>143</v>
      </c>
      <c r="H28" s="39" t="str">
        <f>_xlfn.XLOOKUP(D28,'200 Bb'!D:D,'200 Bb'!H:H,"")</f>
        <v>32,97</v>
      </c>
      <c r="I28" s="38">
        <v>21</v>
      </c>
      <c r="J28" s="93" t="str">
        <f>_xlfn.XLOOKUP(D28,'1000 B'!D:D,'1000 B'!H:H,"")</f>
        <v>3:52,76</v>
      </c>
      <c r="K28" s="56">
        <v>21</v>
      </c>
      <c r="L28" s="40">
        <f t="shared" si="0"/>
        <v>42</v>
      </c>
      <c r="M28" s="36" t="s">
        <v>144</v>
      </c>
    </row>
    <row r="29" spans="1:26" ht="15" customHeight="1" x14ac:dyDescent="0.3">
      <c r="A29" s="31">
        <v>22</v>
      </c>
      <c r="B29" s="32">
        <v>590</v>
      </c>
      <c r="C29" s="33" t="s">
        <v>876</v>
      </c>
      <c r="D29" s="34" t="s">
        <v>877</v>
      </c>
      <c r="E29" s="35" t="s">
        <v>878</v>
      </c>
      <c r="F29" s="36" t="s">
        <v>367</v>
      </c>
      <c r="G29" s="36" t="s">
        <v>368</v>
      </c>
      <c r="H29" s="39" t="str">
        <f>_xlfn.XLOOKUP(D29,'200 Bb'!D:D,'200 Bb'!H:H,"")</f>
        <v>38,36</v>
      </c>
      <c r="I29" s="38">
        <v>23</v>
      </c>
      <c r="J29" s="93" t="str">
        <f>_xlfn.XLOOKUP(D29,'1000 B'!D:D,'1000 B'!H:H,"")</f>
        <v>4:22,55</v>
      </c>
      <c r="K29" s="31">
        <v>22</v>
      </c>
      <c r="L29" s="40">
        <f t="shared" si="0"/>
        <v>45</v>
      </c>
      <c r="M29" s="36" t="s">
        <v>369</v>
      </c>
    </row>
    <row r="30" spans="1:26" ht="15" customHeight="1" x14ac:dyDescent="0.3">
      <c r="A30" s="31"/>
      <c r="B30" s="32">
        <v>574</v>
      </c>
      <c r="C30" s="33" t="s">
        <v>879</v>
      </c>
      <c r="D30" s="34" t="s">
        <v>880</v>
      </c>
      <c r="E30" s="35">
        <v>41540</v>
      </c>
      <c r="F30" s="36" t="s">
        <v>216</v>
      </c>
      <c r="G30" s="36" t="s">
        <v>217</v>
      </c>
      <c r="H30" s="39" t="str">
        <f>_xlfn.XLOOKUP(D30,'200 Bb'!D:D,'200 Bb'!H:H,"")</f>
        <v>30,43</v>
      </c>
      <c r="I30" s="38">
        <v>12</v>
      </c>
      <c r="J30" s="93" t="str">
        <f>_xlfn.XLOOKUP(D30,'1000 B'!D:D,'1000 B'!H:H,"")</f>
        <v>DNS</v>
      </c>
      <c r="K30" s="102"/>
      <c r="L30" s="40"/>
      <c r="M30" s="36" t="s">
        <v>881</v>
      </c>
    </row>
    <row r="31" spans="1:26" ht="15" customHeight="1" x14ac:dyDescent="0.3">
      <c r="A31" s="31"/>
      <c r="B31" s="32">
        <v>115</v>
      </c>
      <c r="C31" s="33" t="s">
        <v>882</v>
      </c>
      <c r="D31" s="34" t="s">
        <v>883</v>
      </c>
      <c r="E31" s="35" t="s">
        <v>884</v>
      </c>
      <c r="F31" s="36" t="s">
        <v>260</v>
      </c>
      <c r="G31" s="36" t="s">
        <v>261</v>
      </c>
      <c r="H31" s="39" t="str">
        <f>_xlfn.XLOOKUP(D31,'200 Bb'!D:D,'200 Bb'!H:H,"")</f>
        <v>DNS</v>
      </c>
      <c r="I31" s="38"/>
      <c r="J31" s="93" t="str">
        <f>_xlfn.XLOOKUP(D31,'1000 B'!D:D,'1000 B'!H:H,"")</f>
        <v/>
      </c>
      <c r="K31" s="102"/>
      <c r="L31" s="40"/>
      <c r="M31" s="36" t="s">
        <v>262</v>
      </c>
    </row>
    <row r="32" spans="1:26" ht="15" customHeight="1" x14ac:dyDescent="0.3">
      <c r="A32" s="31"/>
      <c r="B32" s="32">
        <v>488</v>
      </c>
      <c r="C32" s="33" t="s">
        <v>876</v>
      </c>
      <c r="D32" s="34" t="s">
        <v>885</v>
      </c>
      <c r="E32" s="35" t="s">
        <v>886</v>
      </c>
      <c r="F32" s="36" t="s">
        <v>27</v>
      </c>
      <c r="G32" s="36" t="s">
        <v>28</v>
      </c>
      <c r="H32" s="39" t="str">
        <f>_xlfn.XLOOKUP(D32,'200 Bb'!D:D,'200 Bb'!H:H,"")</f>
        <v>DNS</v>
      </c>
      <c r="I32" s="38"/>
      <c r="J32" s="93" t="str">
        <f>_xlfn.XLOOKUP(D32,'1000 B'!D:D,'1000 B'!H:H,"")</f>
        <v/>
      </c>
      <c r="K32" s="102"/>
      <c r="L32" s="40"/>
      <c r="M32" s="36" t="s">
        <v>887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55118110236220474" right="0.55118110236220474" top="0.31496062992125984" bottom="0.43307086614173229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000"/>
  <sheetViews>
    <sheetView topLeftCell="A29" workbookViewId="0">
      <selection activeCell="H29" sqref="H1:H1048576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4" width="13" customWidth="1"/>
    <col min="5" max="5" width="11.44140625" customWidth="1"/>
    <col min="6" max="6" width="12.44140625" customWidth="1"/>
    <col min="7" max="7" width="14.5546875" customWidth="1"/>
    <col min="8" max="8" width="9.109375" style="162" customWidth="1"/>
    <col min="9" max="9" width="25.44140625" customWidth="1"/>
    <col min="10" max="10" width="4" customWidth="1"/>
    <col min="11" max="11" width="9.109375" customWidth="1"/>
    <col min="12" max="12" width="12.6640625" customWidth="1"/>
    <col min="13" max="13" width="10.332031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</row>
    <row r="3" spans="1:26" ht="12" customHeight="1" x14ac:dyDescent="0.3">
      <c r="A3" s="1"/>
      <c r="B3" s="1"/>
      <c r="C3" s="1"/>
      <c r="D3" s="1"/>
      <c r="E3" s="6"/>
      <c r="F3" s="17"/>
      <c r="G3" s="22"/>
      <c r="H3" s="159"/>
      <c r="I3" s="24"/>
    </row>
    <row r="4" spans="1:26" ht="12.75" customHeight="1" x14ac:dyDescent="0.3">
      <c r="A4" s="12"/>
      <c r="B4" s="12"/>
      <c r="C4" s="12"/>
      <c r="D4" s="11" t="s">
        <v>114</v>
      </c>
      <c r="E4" s="11"/>
      <c r="F4" s="16" t="s">
        <v>19</v>
      </c>
      <c r="G4" s="26"/>
      <c r="H4" s="158" t="s">
        <v>618</v>
      </c>
      <c r="I4" s="94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5</v>
      </c>
      <c r="F5" s="26"/>
      <c r="G5" s="26"/>
      <c r="H5" s="163"/>
      <c r="I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</row>
    <row r="7" spans="1:26" ht="12.75" customHeight="1" x14ac:dyDescent="0.3">
      <c r="A7" s="31">
        <v>1</v>
      </c>
      <c r="B7" s="32"/>
      <c r="C7" s="33"/>
      <c r="D7" s="34"/>
      <c r="E7" s="35"/>
      <c r="F7" s="36"/>
      <c r="G7" s="36"/>
      <c r="H7" s="157"/>
      <c r="I7" s="36"/>
    </row>
    <row r="8" spans="1:26" ht="12.75" customHeight="1" x14ac:dyDescent="0.3">
      <c r="A8" s="31">
        <v>2</v>
      </c>
      <c r="B8" s="32">
        <v>487</v>
      </c>
      <c r="C8" s="33" t="s">
        <v>838</v>
      </c>
      <c r="D8" s="34" t="s">
        <v>839</v>
      </c>
      <c r="E8" s="35" t="s">
        <v>840</v>
      </c>
      <c r="F8" s="36" t="s">
        <v>27</v>
      </c>
      <c r="G8" s="36" t="s">
        <v>28</v>
      </c>
      <c r="H8" s="157" t="s">
        <v>111</v>
      </c>
      <c r="I8" s="36" t="s">
        <v>50</v>
      </c>
    </row>
    <row r="9" spans="1:26" ht="12.75" customHeight="1" x14ac:dyDescent="0.3">
      <c r="A9" s="31">
        <v>3</v>
      </c>
      <c r="B9" s="32">
        <v>115</v>
      </c>
      <c r="C9" s="33" t="s">
        <v>882</v>
      </c>
      <c r="D9" s="34" t="s">
        <v>883</v>
      </c>
      <c r="E9" s="35" t="s">
        <v>884</v>
      </c>
      <c r="F9" s="36" t="s">
        <v>260</v>
      </c>
      <c r="G9" s="36" t="s">
        <v>261</v>
      </c>
      <c r="H9" s="157" t="s">
        <v>98</v>
      </c>
      <c r="I9" s="36" t="s">
        <v>262</v>
      </c>
    </row>
    <row r="10" spans="1:26" ht="12.75" customHeight="1" x14ac:dyDescent="0.3">
      <c r="A10" s="31">
        <v>4</v>
      </c>
      <c r="B10" s="32">
        <v>287</v>
      </c>
      <c r="C10" s="33" t="s">
        <v>831</v>
      </c>
      <c r="D10" s="34" t="s">
        <v>832</v>
      </c>
      <c r="E10" s="35">
        <v>41332</v>
      </c>
      <c r="F10" s="36" t="s">
        <v>180</v>
      </c>
      <c r="G10" s="36" t="s">
        <v>181</v>
      </c>
      <c r="H10" s="157" t="s">
        <v>888</v>
      </c>
      <c r="I10" s="36" t="s">
        <v>302</v>
      </c>
    </row>
    <row r="11" spans="1:26" ht="12.75" customHeight="1" x14ac:dyDescent="0.3">
      <c r="A11" s="31">
        <v>5</v>
      </c>
      <c r="B11" s="32">
        <v>43</v>
      </c>
      <c r="C11" s="33" t="s">
        <v>873</v>
      </c>
      <c r="D11" s="34" t="s">
        <v>874</v>
      </c>
      <c r="E11" s="35" t="s">
        <v>875</v>
      </c>
      <c r="F11" s="36" t="s">
        <v>142</v>
      </c>
      <c r="G11" s="36" t="s">
        <v>143</v>
      </c>
      <c r="H11" s="157" t="s">
        <v>889</v>
      </c>
      <c r="I11" s="36" t="s">
        <v>144</v>
      </c>
    </row>
    <row r="12" spans="1:26" ht="12.75" customHeight="1" x14ac:dyDescent="0.3">
      <c r="A12" s="31">
        <v>6</v>
      </c>
      <c r="B12" s="32">
        <v>298</v>
      </c>
      <c r="C12" s="33" t="s">
        <v>864</v>
      </c>
      <c r="D12" s="34" t="s">
        <v>865</v>
      </c>
      <c r="E12" s="35" t="s">
        <v>866</v>
      </c>
      <c r="F12" s="36" t="s">
        <v>516</v>
      </c>
      <c r="G12" s="36" t="s">
        <v>517</v>
      </c>
      <c r="H12" s="157" t="s">
        <v>890</v>
      </c>
      <c r="I12" s="36" t="s">
        <v>518</v>
      </c>
    </row>
    <row r="13" spans="1:26" ht="12.75" customHeight="1" x14ac:dyDescent="0.3">
      <c r="A13" s="12"/>
      <c r="B13" s="12"/>
      <c r="C13" s="6">
        <v>2</v>
      </c>
      <c r="D13" s="44" t="s">
        <v>83</v>
      </c>
      <c r="E13" s="45">
        <v>5</v>
      </c>
      <c r="F13" s="26"/>
      <c r="G13" s="26"/>
      <c r="H13" s="163"/>
      <c r="I13" s="12"/>
    </row>
    <row r="14" spans="1:26" ht="12.75" customHeight="1" x14ac:dyDescent="0.3">
      <c r="A14" s="103" t="s">
        <v>84</v>
      </c>
      <c r="B14" s="104" t="s">
        <v>12</v>
      </c>
      <c r="C14" s="48" t="s">
        <v>13</v>
      </c>
      <c r="D14" s="105" t="s">
        <v>14</v>
      </c>
      <c r="E14" s="47" t="s">
        <v>15</v>
      </c>
      <c r="F14" s="47" t="s">
        <v>16</v>
      </c>
      <c r="G14" s="47" t="s">
        <v>17</v>
      </c>
      <c r="H14" s="161" t="s">
        <v>85</v>
      </c>
      <c r="I14" s="50" t="s">
        <v>21</v>
      </c>
    </row>
    <row r="15" spans="1:26" ht="12.75" customHeight="1" x14ac:dyDescent="0.3">
      <c r="A15" s="31">
        <v>1</v>
      </c>
      <c r="B15" s="32"/>
      <c r="C15" s="33"/>
      <c r="D15" s="34"/>
      <c r="E15" s="35"/>
      <c r="F15" s="36"/>
      <c r="G15" s="36"/>
      <c r="H15" s="157"/>
      <c r="I15" s="36"/>
    </row>
    <row r="16" spans="1:26" ht="12.75" customHeight="1" x14ac:dyDescent="0.3">
      <c r="A16" s="31">
        <v>2</v>
      </c>
      <c r="B16" s="32">
        <v>256</v>
      </c>
      <c r="C16" s="33" t="s">
        <v>871</v>
      </c>
      <c r="D16" s="34" t="s">
        <v>872</v>
      </c>
      <c r="E16" s="35">
        <v>41598</v>
      </c>
      <c r="F16" s="36" t="s">
        <v>487</v>
      </c>
      <c r="G16" s="36" t="s">
        <v>488</v>
      </c>
      <c r="H16" s="157" t="s">
        <v>891</v>
      </c>
      <c r="I16" s="36" t="s">
        <v>489</v>
      </c>
    </row>
    <row r="17" spans="1:26" ht="12.75" customHeight="1" x14ac:dyDescent="0.3">
      <c r="A17" s="31">
        <v>3</v>
      </c>
      <c r="B17" s="32">
        <v>286</v>
      </c>
      <c r="C17" s="33" t="s">
        <v>846</v>
      </c>
      <c r="D17" s="34" t="s">
        <v>847</v>
      </c>
      <c r="E17" s="35">
        <v>41438</v>
      </c>
      <c r="F17" s="36" t="s">
        <v>180</v>
      </c>
      <c r="G17" s="36" t="s">
        <v>181</v>
      </c>
      <c r="H17" s="157" t="s">
        <v>892</v>
      </c>
      <c r="I17" s="36" t="s">
        <v>302</v>
      </c>
    </row>
    <row r="18" spans="1:26" ht="12.75" customHeight="1" x14ac:dyDescent="0.3">
      <c r="A18" s="31">
        <v>4</v>
      </c>
      <c r="B18" s="32">
        <v>488</v>
      </c>
      <c r="C18" s="33" t="s">
        <v>876</v>
      </c>
      <c r="D18" s="34" t="s">
        <v>885</v>
      </c>
      <c r="E18" s="35" t="s">
        <v>886</v>
      </c>
      <c r="F18" s="36" t="s">
        <v>27</v>
      </c>
      <c r="G18" s="36" t="s">
        <v>28</v>
      </c>
      <c r="H18" s="157" t="s">
        <v>98</v>
      </c>
      <c r="I18" s="36" t="s">
        <v>887</v>
      </c>
    </row>
    <row r="19" spans="1:26" ht="12.75" customHeight="1" x14ac:dyDescent="0.3">
      <c r="A19" s="31">
        <v>5</v>
      </c>
      <c r="B19" s="32">
        <v>101</v>
      </c>
      <c r="C19" s="33" t="s">
        <v>500</v>
      </c>
      <c r="D19" s="34" t="s">
        <v>862</v>
      </c>
      <c r="E19" s="35" t="s">
        <v>863</v>
      </c>
      <c r="F19" s="36" t="s">
        <v>354</v>
      </c>
      <c r="G19" s="36" t="s">
        <v>355</v>
      </c>
      <c r="H19" s="157" t="s">
        <v>762</v>
      </c>
      <c r="I19" s="36" t="s">
        <v>356</v>
      </c>
    </row>
    <row r="20" spans="1:26" ht="12.75" customHeight="1" x14ac:dyDescent="0.3">
      <c r="A20" s="31">
        <v>6</v>
      </c>
      <c r="B20" s="32">
        <v>489</v>
      </c>
      <c r="C20" s="33" t="s">
        <v>853</v>
      </c>
      <c r="D20" s="34" t="s">
        <v>854</v>
      </c>
      <c r="E20" s="35" t="s">
        <v>855</v>
      </c>
      <c r="F20" s="36" t="s">
        <v>27</v>
      </c>
      <c r="G20" s="36" t="s">
        <v>28</v>
      </c>
      <c r="H20" s="157" t="s">
        <v>603</v>
      </c>
      <c r="I20" s="36" t="s">
        <v>856</v>
      </c>
    </row>
    <row r="21" spans="1:26" ht="12.75" customHeight="1" x14ac:dyDescent="0.3">
      <c r="A21" s="12"/>
      <c r="B21" s="12"/>
      <c r="C21" s="6">
        <v>3</v>
      </c>
      <c r="D21" s="44" t="s">
        <v>83</v>
      </c>
      <c r="E21" s="45">
        <v>5</v>
      </c>
      <c r="F21" s="26"/>
      <c r="G21" s="26"/>
      <c r="H21" s="163"/>
      <c r="I21" s="12"/>
    </row>
    <row r="22" spans="1:26" ht="12.75" customHeight="1" x14ac:dyDescent="0.3">
      <c r="A22" s="103" t="s">
        <v>84</v>
      </c>
      <c r="B22" s="104" t="s">
        <v>12</v>
      </c>
      <c r="C22" s="48" t="s">
        <v>13</v>
      </c>
      <c r="D22" s="105" t="s">
        <v>14</v>
      </c>
      <c r="E22" s="47" t="s">
        <v>15</v>
      </c>
      <c r="F22" s="47" t="s">
        <v>16</v>
      </c>
      <c r="G22" s="47" t="s">
        <v>17</v>
      </c>
      <c r="H22" s="161" t="s">
        <v>85</v>
      </c>
      <c r="I22" s="50" t="s">
        <v>21</v>
      </c>
    </row>
    <row r="23" spans="1:26" ht="12.75" customHeight="1" x14ac:dyDescent="0.3">
      <c r="A23" s="31">
        <v>1</v>
      </c>
      <c r="B23" s="32"/>
      <c r="C23" s="33"/>
      <c r="D23" s="34"/>
      <c r="E23" s="35"/>
      <c r="F23" s="36"/>
      <c r="G23" s="36"/>
      <c r="H23" s="157"/>
      <c r="I23" s="36"/>
    </row>
    <row r="24" spans="1:26" ht="12.75" customHeight="1" x14ac:dyDescent="0.3">
      <c r="A24" s="31">
        <v>2</v>
      </c>
      <c r="B24" s="32" t="s">
        <v>867</v>
      </c>
      <c r="C24" s="33" t="s">
        <v>868</v>
      </c>
      <c r="D24" s="34" t="s">
        <v>869</v>
      </c>
      <c r="E24" s="35" t="s">
        <v>870</v>
      </c>
      <c r="F24" s="36" t="s">
        <v>216</v>
      </c>
      <c r="G24" s="36" t="s">
        <v>217</v>
      </c>
      <c r="H24" s="157" t="s">
        <v>893</v>
      </c>
      <c r="I24" s="36" t="s">
        <v>563</v>
      </c>
    </row>
    <row r="25" spans="1:26" ht="12.75" customHeight="1" x14ac:dyDescent="0.3">
      <c r="A25" s="31">
        <v>3</v>
      </c>
      <c r="B25" s="32">
        <v>114</v>
      </c>
      <c r="C25" s="33" t="s">
        <v>843</v>
      </c>
      <c r="D25" s="34" t="s">
        <v>844</v>
      </c>
      <c r="E25" s="35" t="s">
        <v>845</v>
      </c>
      <c r="F25" s="36" t="s">
        <v>260</v>
      </c>
      <c r="G25" s="36" t="s">
        <v>261</v>
      </c>
      <c r="H25" s="157" t="s">
        <v>894</v>
      </c>
      <c r="I25" s="36" t="s">
        <v>262</v>
      </c>
    </row>
    <row r="26" spans="1:26" ht="12.75" customHeight="1" x14ac:dyDescent="0.3">
      <c r="A26" s="31">
        <v>4</v>
      </c>
      <c r="B26" s="32">
        <v>524</v>
      </c>
      <c r="C26" s="33" t="s">
        <v>823</v>
      </c>
      <c r="D26" s="34" t="s">
        <v>824</v>
      </c>
      <c r="E26" s="35" t="s">
        <v>825</v>
      </c>
      <c r="F26" s="36" t="s">
        <v>61</v>
      </c>
      <c r="G26" s="36" t="s">
        <v>62</v>
      </c>
      <c r="H26" s="157" t="s">
        <v>895</v>
      </c>
      <c r="I26" s="36" t="s">
        <v>237</v>
      </c>
    </row>
    <row r="27" spans="1:26" ht="12.75" customHeight="1" x14ac:dyDescent="0.3">
      <c r="A27" s="31">
        <v>5</v>
      </c>
      <c r="B27" s="32">
        <v>263</v>
      </c>
      <c r="C27" s="33" t="s">
        <v>836</v>
      </c>
      <c r="D27" s="34" t="s">
        <v>837</v>
      </c>
      <c r="E27" s="35">
        <v>41466</v>
      </c>
      <c r="F27" s="36" t="s">
        <v>487</v>
      </c>
      <c r="G27" s="36" t="s">
        <v>488</v>
      </c>
      <c r="H27" s="157" t="s">
        <v>896</v>
      </c>
      <c r="I27" s="36" t="s">
        <v>703</v>
      </c>
    </row>
    <row r="28" spans="1:26" ht="12.75" customHeight="1" x14ac:dyDescent="0.3">
      <c r="A28" s="31">
        <v>6</v>
      </c>
      <c r="B28" s="32"/>
      <c r="C28" s="33"/>
      <c r="D28" s="34"/>
      <c r="E28" s="35"/>
      <c r="F28" s="36"/>
      <c r="G28" s="36"/>
      <c r="H28" s="157"/>
      <c r="I28" s="36"/>
    </row>
    <row r="29" spans="1:26" ht="12.75" customHeight="1" x14ac:dyDescent="0.3">
      <c r="A29" s="12"/>
      <c r="B29" s="12"/>
      <c r="C29" s="6">
        <v>4</v>
      </c>
      <c r="D29" s="44" t="s">
        <v>83</v>
      </c>
      <c r="E29" s="45">
        <v>5</v>
      </c>
      <c r="F29" s="26"/>
      <c r="G29" s="26"/>
      <c r="H29" s="163"/>
      <c r="I29" s="12"/>
    </row>
    <row r="30" spans="1:26" ht="12.75" customHeight="1" x14ac:dyDescent="0.3">
      <c r="A30" s="103" t="s">
        <v>84</v>
      </c>
      <c r="B30" s="104" t="s">
        <v>12</v>
      </c>
      <c r="C30" s="48" t="s">
        <v>13</v>
      </c>
      <c r="D30" s="105" t="s">
        <v>14</v>
      </c>
      <c r="E30" s="47" t="s">
        <v>15</v>
      </c>
      <c r="F30" s="47" t="s">
        <v>16</v>
      </c>
      <c r="G30" s="47" t="s">
        <v>17</v>
      </c>
      <c r="H30" s="161" t="s">
        <v>85</v>
      </c>
      <c r="I30" s="50" t="s">
        <v>21</v>
      </c>
    </row>
    <row r="31" spans="1:26" ht="12.75" customHeight="1" x14ac:dyDescent="0.3">
      <c r="A31" s="31">
        <v>1</v>
      </c>
      <c r="B31" s="32">
        <v>574</v>
      </c>
      <c r="C31" s="33" t="s">
        <v>879</v>
      </c>
      <c r="D31" s="34" t="s">
        <v>880</v>
      </c>
      <c r="E31" s="35">
        <v>41540</v>
      </c>
      <c r="F31" s="36" t="s">
        <v>216</v>
      </c>
      <c r="G31" s="36" t="s">
        <v>217</v>
      </c>
      <c r="H31" s="157" t="s">
        <v>897</v>
      </c>
      <c r="I31" s="36" t="s">
        <v>881</v>
      </c>
    </row>
    <row r="32" spans="1:26" ht="12.75" customHeight="1" x14ac:dyDescent="0.3">
      <c r="A32" s="31">
        <v>2</v>
      </c>
      <c r="B32" s="32">
        <v>26</v>
      </c>
      <c r="C32" s="33" t="s">
        <v>857</v>
      </c>
      <c r="D32" s="34" t="s">
        <v>858</v>
      </c>
      <c r="E32" s="35" t="s">
        <v>859</v>
      </c>
      <c r="F32" s="36" t="s">
        <v>142</v>
      </c>
      <c r="G32" s="36" t="s">
        <v>143</v>
      </c>
      <c r="H32" s="157" t="s">
        <v>898</v>
      </c>
      <c r="I32" s="36" t="s">
        <v>144</v>
      </c>
    </row>
    <row r="33" spans="1:26" ht="12.75" customHeight="1" x14ac:dyDescent="0.3">
      <c r="A33" s="31">
        <v>3</v>
      </c>
      <c r="B33" s="32">
        <v>268</v>
      </c>
      <c r="C33" s="33" t="s">
        <v>850</v>
      </c>
      <c r="D33" s="34" t="s">
        <v>851</v>
      </c>
      <c r="E33" s="35">
        <v>41444</v>
      </c>
      <c r="F33" s="36" t="s">
        <v>66</v>
      </c>
      <c r="G33" s="36" t="s">
        <v>558</v>
      </c>
      <c r="H33" s="157" t="s">
        <v>773</v>
      </c>
      <c r="I33" s="36" t="s">
        <v>852</v>
      </c>
    </row>
    <row r="34" spans="1:26" ht="12.75" customHeight="1" x14ac:dyDescent="0.3">
      <c r="A34" s="31">
        <v>4</v>
      </c>
      <c r="B34" s="32">
        <v>277</v>
      </c>
      <c r="C34" s="33" t="s">
        <v>833</v>
      </c>
      <c r="D34" s="34" t="s">
        <v>834</v>
      </c>
      <c r="E34" s="35">
        <v>41527</v>
      </c>
      <c r="F34" s="36" t="s">
        <v>180</v>
      </c>
      <c r="G34" s="36" t="s">
        <v>181</v>
      </c>
      <c r="H34" s="157" t="s">
        <v>899</v>
      </c>
      <c r="I34" s="36" t="s">
        <v>302</v>
      </c>
    </row>
    <row r="35" spans="1:26" ht="12.75" customHeight="1" x14ac:dyDescent="0.3">
      <c r="A35" s="31">
        <v>5</v>
      </c>
      <c r="B35" s="32">
        <v>557</v>
      </c>
      <c r="C35" s="33" t="s">
        <v>134</v>
      </c>
      <c r="D35" s="34" t="s">
        <v>860</v>
      </c>
      <c r="E35" s="35" t="s">
        <v>861</v>
      </c>
      <c r="F35" s="36" t="s">
        <v>245</v>
      </c>
      <c r="G35" s="36" t="s">
        <v>246</v>
      </c>
      <c r="H35" s="157" t="s">
        <v>900</v>
      </c>
      <c r="I35" s="36" t="s">
        <v>700</v>
      </c>
    </row>
    <row r="36" spans="1:26" ht="12.75" customHeight="1" x14ac:dyDescent="0.3">
      <c r="A36" s="31">
        <v>6</v>
      </c>
      <c r="B36" s="32">
        <v>590</v>
      </c>
      <c r="C36" s="33" t="s">
        <v>876</v>
      </c>
      <c r="D36" s="34" t="s">
        <v>877</v>
      </c>
      <c r="E36" s="35" t="s">
        <v>878</v>
      </c>
      <c r="F36" s="36" t="s">
        <v>367</v>
      </c>
      <c r="G36" s="36" t="s">
        <v>368</v>
      </c>
      <c r="H36" s="157" t="s">
        <v>901</v>
      </c>
      <c r="I36" s="36" t="s">
        <v>369</v>
      </c>
    </row>
    <row r="37" spans="1:26" ht="12.75" customHeight="1" x14ac:dyDescent="0.3">
      <c r="A37" s="12"/>
      <c r="B37" s="12"/>
      <c r="C37" s="6">
        <v>5</v>
      </c>
      <c r="D37" s="44" t="s">
        <v>83</v>
      </c>
      <c r="E37" s="45">
        <v>5</v>
      </c>
      <c r="F37" s="26"/>
      <c r="G37" s="26"/>
      <c r="H37" s="163"/>
      <c r="I37" s="12"/>
    </row>
    <row r="38" spans="1:26" ht="12.75" customHeight="1" x14ac:dyDescent="0.3">
      <c r="A38" s="103" t="s">
        <v>84</v>
      </c>
      <c r="B38" s="104" t="s">
        <v>12</v>
      </c>
      <c r="C38" s="48" t="s">
        <v>13</v>
      </c>
      <c r="D38" s="105" t="s">
        <v>14</v>
      </c>
      <c r="E38" s="47" t="s">
        <v>15</v>
      </c>
      <c r="F38" s="47" t="s">
        <v>16</v>
      </c>
      <c r="G38" s="47" t="s">
        <v>17</v>
      </c>
      <c r="H38" s="161" t="s">
        <v>85</v>
      </c>
      <c r="I38" s="50" t="s">
        <v>21</v>
      </c>
    </row>
    <row r="39" spans="1:26" ht="12.75" customHeight="1" x14ac:dyDescent="0.3">
      <c r="A39" s="31">
        <v>1</v>
      </c>
      <c r="B39" s="32"/>
      <c r="C39" s="33"/>
      <c r="D39" s="34"/>
      <c r="E39" s="35"/>
      <c r="F39" s="36"/>
      <c r="G39" s="36"/>
      <c r="H39" s="157"/>
      <c r="I39" s="36"/>
    </row>
    <row r="40" spans="1:26" ht="12.75" customHeight="1" x14ac:dyDescent="0.3">
      <c r="A40" s="31">
        <v>2</v>
      </c>
      <c r="B40" s="32">
        <v>281</v>
      </c>
      <c r="C40" s="33" t="s">
        <v>841</v>
      </c>
      <c r="D40" s="34" t="s">
        <v>842</v>
      </c>
      <c r="E40" s="35">
        <v>41368</v>
      </c>
      <c r="F40" s="36" t="s">
        <v>180</v>
      </c>
      <c r="G40" s="36" t="s">
        <v>181</v>
      </c>
      <c r="H40" s="157" t="s">
        <v>902</v>
      </c>
      <c r="I40" s="36" t="s">
        <v>655</v>
      </c>
    </row>
    <row r="41" spans="1:26" ht="12.75" customHeight="1" x14ac:dyDescent="0.3">
      <c r="A41" s="31">
        <v>3</v>
      </c>
      <c r="B41" s="32">
        <v>143</v>
      </c>
      <c r="C41" s="33" t="s">
        <v>826</v>
      </c>
      <c r="D41" s="34" t="s">
        <v>827</v>
      </c>
      <c r="E41" s="35">
        <v>41441</v>
      </c>
      <c r="F41" s="36" t="s">
        <v>32</v>
      </c>
      <c r="G41" s="36" t="s">
        <v>33</v>
      </c>
      <c r="H41" s="157" t="s">
        <v>903</v>
      </c>
      <c r="I41" s="36" t="s">
        <v>202</v>
      </c>
    </row>
    <row r="42" spans="1:26" ht="12.75" customHeight="1" x14ac:dyDescent="0.3">
      <c r="A42" s="31">
        <v>4</v>
      </c>
      <c r="B42" s="32">
        <v>228</v>
      </c>
      <c r="C42" s="33" t="s">
        <v>145</v>
      </c>
      <c r="D42" s="34" t="s">
        <v>835</v>
      </c>
      <c r="E42" s="35">
        <v>41373</v>
      </c>
      <c r="F42" s="36" t="s">
        <v>40</v>
      </c>
      <c r="G42" s="36" t="s">
        <v>41</v>
      </c>
      <c r="H42" s="157" t="s">
        <v>904</v>
      </c>
      <c r="I42" s="36" t="s">
        <v>192</v>
      </c>
    </row>
    <row r="43" spans="1:26" ht="12.75" customHeight="1" x14ac:dyDescent="0.3">
      <c r="A43" s="31">
        <v>5</v>
      </c>
      <c r="B43" s="32">
        <v>486</v>
      </c>
      <c r="C43" s="33" t="s">
        <v>828</v>
      </c>
      <c r="D43" s="34" t="s">
        <v>829</v>
      </c>
      <c r="E43" s="35" t="s">
        <v>830</v>
      </c>
      <c r="F43" s="36" t="s">
        <v>27</v>
      </c>
      <c r="G43" s="36" t="s">
        <v>28</v>
      </c>
      <c r="H43" s="157" t="s">
        <v>905</v>
      </c>
      <c r="I43" s="36" t="s">
        <v>467</v>
      </c>
    </row>
    <row r="44" spans="1:26" ht="12.75" customHeight="1" x14ac:dyDescent="0.3">
      <c r="A44" s="31">
        <v>6</v>
      </c>
      <c r="B44" s="32">
        <v>207</v>
      </c>
      <c r="C44" s="33" t="s">
        <v>828</v>
      </c>
      <c r="D44" s="34" t="s">
        <v>848</v>
      </c>
      <c r="E44" s="35" t="s">
        <v>849</v>
      </c>
      <c r="F44" s="36" t="s">
        <v>40</v>
      </c>
      <c r="G44" s="36" t="s">
        <v>41</v>
      </c>
      <c r="H44" s="157" t="s">
        <v>906</v>
      </c>
      <c r="I44" s="36" t="s">
        <v>128</v>
      </c>
    </row>
  </sheetData>
  <printOptions horizontalCentered="1"/>
  <pageMargins left="0.23622047244094491" right="0.31496062992125984" top="0.15748031496062992" bottom="0.15748031496062992" header="0" footer="0"/>
  <pageSetup paperSize="9" scale="87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4"/>
  <sheetViews>
    <sheetView workbookViewId="0">
      <selection activeCell="H1" sqref="H1:H1048576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10.5546875" customWidth="1"/>
    <col min="4" max="4" width="13.5546875" customWidth="1"/>
    <col min="5" max="5" width="11.33203125" customWidth="1"/>
    <col min="6" max="6" width="13.44140625" customWidth="1"/>
    <col min="7" max="7" width="17.6640625" customWidth="1"/>
    <col min="8" max="8" width="9.109375" style="162" customWidth="1"/>
    <col min="9" max="9" width="25.4414062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</row>
    <row r="3" spans="1:26" ht="12" customHeight="1" x14ac:dyDescent="0.3">
      <c r="A3" s="1"/>
      <c r="B3" s="1"/>
      <c r="C3" s="1"/>
      <c r="D3" s="1"/>
      <c r="E3" s="6"/>
      <c r="F3" s="92">
        <v>1.1574074074074073E-5</v>
      </c>
      <c r="G3" s="22"/>
      <c r="H3" s="159"/>
      <c r="I3" s="24"/>
    </row>
    <row r="4" spans="1:26" ht="12.75" customHeight="1" x14ac:dyDescent="0.3">
      <c r="A4" s="12"/>
      <c r="B4" s="12"/>
      <c r="C4" s="12"/>
      <c r="D4" s="11" t="s">
        <v>114</v>
      </c>
      <c r="E4" s="11"/>
      <c r="F4" s="16" t="s">
        <v>619</v>
      </c>
      <c r="G4" s="26"/>
      <c r="H4" s="158" t="s">
        <v>618</v>
      </c>
      <c r="I4" s="94"/>
    </row>
    <row r="5" spans="1:26" ht="12.75" customHeight="1" x14ac:dyDescent="0.3">
      <c r="A5" s="1"/>
      <c r="B5" s="1"/>
      <c r="C5" s="6">
        <v>1</v>
      </c>
      <c r="D5" s="44" t="s">
        <v>83</v>
      </c>
      <c r="E5" s="45">
        <v>2</v>
      </c>
      <c r="F5" s="1"/>
      <c r="G5" s="1"/>
      <c r="H5" s="160"/>
      <c r="I5" s="1"/>
    </row>
    <row r="6" spans="1:26" ht="12.75" customHeight="1" x14ac:dyDescent="0.3">
      <c r="A6" s="46" t="s">
        <v>779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</row>
    <row r="7" spans="1:26" ht="15" customHeight="1" x14ac:dyDescent="0.3">
      <c r="A7" s="31">
        <v>1</v>
      </c>
      <c r="B7" s="32">
        <v>557</v>
      </c>
      <c r="C7" s="33" t="s">
        <v>134</v>
      </c>
      <c r="D7" s="34" t="s">
        <v>860</v>
      </c>
      <c r="E7" s="35" t="s">
        <v>861</v>
      </c>
      <c r="F7" s="36" t="s">
        <v>245</v>
      </c>
      <c r="G7" s="36" t="s">
        <v>246</v>
      </c>
      <c r="H7" s="157" t="s">
        <v>907</v>
      </c>
      <c r="I7" s="36" t="s">
        <v>700</v>
      </c>
    </row>
    <row r="8" spans="1:26" ht="15" customHeight="1" x14ac:dyDescent="0.3">
      <c r="A8" s="31">
        <v>2</v>
      </c>
      <c r="B8" s="32">
        <v>26</v>
      </c>
      <c r="C8" s="33" t="s">
        <v>857</v>
      </c>
      <c r="D8" s="34" t="s">
        <v>858</v>
      </c>
      <c r="E8" s="35" t="s">
        <v>859</v>
      </c>
      <c r="F8" s="36" t="s">
        <v>142</v>
      </c>
      <c r="G8" s="36" t="s">
        <v>143</v>
      </c>
      <c r="H8" s="157" t="s">
        <v>908</v>
      </c>
      <c r="I8" s="36" t="s">
        <v>144</v>
      </c>
    </row>
    <row r="9" spans="1:26" ht="15" customHeight="1" x14ac:dyDescent="0.3">
      <c r="A9" s="31">
        <v>3</v>
      </c>
      <c r="B9" s="32">
        <v>268</v>
      </c>
      <c r="C9" s="33" t="s">
        <v>850</v>
      </c>
      <c r="D9" s="34" t="s">
        <v>851</v>
      </c>
      <c r="E9" s="35">
        <v>41444</v>
      </c>
      <c r="F9" s="36" t="s">
        <v>66</v>
      </c>
      <c r="G9" s="36" t="s">
        <v>558</v>
      </c>
      <c r="H9" s="157" t="s">
        <v>909</v>
      </c>
      <c r="I9" s="36" t="s">
        <v>852</v>
      </c>
    </row>
    <row r="10" spans="1:26" ht="15" customHeight="1" x14ac:dyDescent="0.3">
      <c r="A10" s="31">
        <v>4</v>
      </c>
      <c r="B10" s="32">
        <v>207</v>
      </c>
      <c r="C10" s="33" t="s">
        <v>828</v>
      </c>
      <c r="D10" s="34" t="s">
        <v>848</v>
      </c>
      <c r="E10" s="35" t="s">
        <v>849</v>
      </c>
      <c r="F10" s="36" t="s">
        <v>40</v>
      </c>
      <c r="G10" s="36" t="s">
        <v>41</v>
      </c>
      <c r="H10" s="157" t="s">
        <v>910</v>
      </c>
      <c r="I10" s="36" t="s">
        <v>128</v>
      </c>
    </row>
    <row r="11" spans="1:26" ht="15" customHeight="1" x14ac:dyDescent="0.3">
      <c r="A11" s="31">
        <v>5</v>
      </c>
      <c r="B11" s="32">
        <v>298</v>
      </c>
      <c r="C11" s="33" t="s">
        <v>864</v>
      </c>
      <c r="D11" s="34" t="s">
        <v>865</v>
      </c>
      <c r="E11" s="35" t="s">
        <v>866</v>
      </c>
      <c r="F11" s="36" t="s">
        <v>516</v>
      </c>
      <c r="G11" s="36" t="s">
        <v>517</v>
      </c>
      <c r="H11" s="157" t="s">
        <v>911</v>
      </c>
      <c r="I11" s="36" t="s">
        <v>518</v>
      </c>
    </row>
    <row r="12" spans="1:26" ht="15" customHeight="1" x14ac:dyDescent="0.3">
      <c r="A12" s="31">
        <v>6</v>
      </c>
      <c r="B12" s="32">
        <v>101</v>
      </c>
      <c r="C12" s="33" t="s">
        <v>500</v>
      </c>
      <c r="D12" s="34" t="s">
        <v>862</v>
      </c>
      <c r="E12" s="35" t="s">
        <v>863</v>
      </c>
      <c r="F12" s="36" t="s">
        <v>354</v>
      </c>
      <c r="G12" s="36" t="s">
        <v>355</v>
      </c>
      <c r="H12" s="157" t="s">
        <v>912</v>
      </c>
      <c r="I12" s="36" t="s">
        <v>356</v>
      </c>
    </row>
    <row r="13" spans="1:26" ht="15" customHeight="1" x14ac:dyDescent="0.3">
      <c r="A13" s="31">
        <v>7</v>
      </c>
      <c r="B13" s="32">
        <v>489</v>
      </c>
      <c r="C13" s="33" t="s">
        <v>853</v>
      </c>
      <c r="D13" s="34" t="s">
        <v>854</v>
      </c>
      <c r="E13" s="35" t="s">
        <v>855</v>
      </c>
      <c r="F13" s="36" t="s">
        <v>27</v>
      </c>
      <c r="G13" s="36" t="s">
        <v>28</v>
      </c>
      <c r="H13" s="157" t="s">
        <v>913</v>
      </c>
      <c r="I13" s="36" t="s">
        <v>856</v>
      </c>
    </row>
    <row r="14" spans="1:26" ht="15" customHeight="1" x14ac:dyDescent="0.3">
      <c r="A14" s="31">
        <v>8</v>
      </c>
      <c r="B14" s="32" t="s">
        <v>867</v>
      </c>
      <c r="C14" s="33" t="s">
        <v>868</v>
      </c>
      <c r="D14" s="34" t="s">
        <v>869</v>
      </c>
      <c r="E14" s="35" t="s">
        <v>870</v>
      </c>
      <c r="F14" s="36" t="s">
        <v>216</v>
      </c>
      <c r="G14" s="36" t="s">
        <v>217</v>
      </c>
      <c r="H14" s="157" t="s">
        <v>914</v>
      </c>
      <c r="I14" s="36" t="s">
        <v>563</v>
      </c>
    </row>
    <row r="15" spans="1:26" ht="15" customHeight="1" x14ac:dyDescent="0.3">
      <c r="A15" s="31">
        <v>9</v>
      </c>
      <c r="B15" s="32">
        <v>43</v>
      </c>
      <c r="C15" s="33" t="s">
        <v>873</v>
      </c>
      <c r="D15" s="34" t="s">
        <v>874</v>
      </c>
      <c r="E15" s="35" t="s">
        <v>875</v>
      </c>
      <c r="F15" s="36" t="s">
        <v>142</v>
      </c>
      <c r="G15" s="36" t="s">
        <v>143</v>
      </c>
      <c r="H15" s="157" t="s">
        <v>915</v>
      </c>
      <c r="I15" s="36" t="s">
        <v>144</v>
      </c>
    </row>
    <row r="16" spans="1:26" ht="15" customHeight="1" x14ac:dyDescent="0.3">
      <c r="A16" s="31">
        <v>10</v>
      </c>
      <c r="B16" s="32">
        <v>256</v>
      </c>
      <c r="C16" s="33" t="s">
        <v>871</v>
      </c>
      <c r="D16" s="34" t="s">
        <v>872</v>
      </c>
      <c r="E16" s="35">
        <v>41598</v>
      </c>
      <c r="F16" s="36" t="s">
        <v>487</v>
      </c>
      <c r="G16" s="36" t="s">
        <v>488</v>
      </c>
      <c r="H16" s="157" t="s">
        <v>916</v>
      </c>
      <c r="I16" s="36" t="s">
        <v>489</v>
      </c>
    </row>
    <row r="17" spans="1:26" ht="15" customHeight="1" x14ac:dyDescent="0.3">
      <c r="A17" s="31">
        <v>11</v>
      </c>
      <c r="B17" s="32">
        <v>590</v>
      </c>
      <c r="C17" s="33" t="s">
        <v>876</v>
      </c>
      <c r="D17" s="34" t="s">
        <v>877</v>
      </c>
      <c r="E17" s="35" t="s">
        <v>878</v>
      </c>
      <c r="F17" s="36" t="s">
        <v>367</v>
      </c>
      <c r="G17" s="36" t="s">
        <v>368</v>
      </c>
      <c r="H17" s="157" t="s">
        <v>917</v>
      </c>
      <c r="I17" s="36" t="s">
        <v>369</v>
      </c>
    </row>
    <row r="18" spans="1:26" ht="12.75" customHeight="1" x14ac:dyDescent="0.3">
      <c r="A18" s="1"/>
      <c r="B18" s="1"/>
      <c r="C18" s="6">
        <v>2</v>
      </c>
      <c r="D18" s="44" t="s">
        <v>83</v>
      </c>
      <c r="E18" s="45">
        <v>2</v>
      </c>
      <c r="F18" s="1"/>
      <c r="G18" s="1"/>
      <c r="H18" s="160"/>
      <c r="I18" s="1"/>
    </row>
    <row r="19" spans="1:26" ht="12.75" customHeight="1" x14ac:dyDescent="0.3">
      <c r="A19" s="46" t="s">
        <v>779</v>
      </c>
      <c r="B19" s="47" t="s">
        <v>12</v>
      </c>
      <c r="C19" s="48" t="s">
        <v>13</v>
      </c>
      <c r="D19" s="49" t="s">
        <v>14</v>
      </c>
      <c r="E19" s="47" t="s">
        <v>15</v>
      </c>
      <c r="F19" s="47" t="s">
        <v>16</v>
      </c>
      <c r="G19" s="47" t="s">
        <v>17</v>
      </c>
      <c r="H19" s="161" t="s">
        <v>85</v>
      </c>
      <c r="I19" s="50" t="s">
        <v>21</v>
      </c>
    </row>
    <row r="20" spans="1:26" ht="15" customHeight="1" x14ac:dyDescent="0.3">
      <c r="A20" s="31">
        <v>1</v>
      </c>
      <c r="B20" s="32">
        <v>287</v>
      </c>
      <c r="C20" s="33" t="s">
        <v>831</v>
      </c>
      <c r="D20" s="34" t="s">
        <v>832</v>
      </c>
      <c r="E20" s="35">
        <v>41332</v>
      </c>
      <c r="F20" s="36" t="s">
        <v>180</v>
      </c>
      <c r="G20" s="36" t="s">
        <v>181</v>
      </c>
      <c r="H20" s="156" t="s">
        <v>918</v>
      </c>
      <c r="I20" s="36" t="s">
        <v>302</v>
      </c>
    </row>
    <row r="21" spans="1:26" ht="15" customHeight="1" x14ac:dyDescent="0.3">
      <c r="A21" s="31">
        <v>2</v>
      </c>
      <c r="B21" s="32">
        <v>524</v>
      </c>
      <c r="C21" s="33" t="s">
        <v>823</v>
      </c>
      <c r="D21" s="34" t="s">
        <v>824</v>
      </c>
      <c r="E21" s="35" t="s">
        <v>825</v>
      </c>
      <c r="F21" s="36" t="s">
        <v>61</v>
      </c>
      <c r="G21" s="36" t="s">
        <v>62</v>
      </c>
      <c r="H21" s="156" t="s">
        <v>919</v>
      </c>
      <c r="I21" s="36" t="s">
        <v>237</v>
      </c>
    </row>
    <row r="22" spans="1:26" ht="15" customHeight="1" x14ac:dyDescent="0.3">
      <c r="A22" s="31">
        <v>3</v>
      </c>
      <c r="B22" s="32">
        <v>486</v>
      </c>
      <c r="C22" s="33" t="s">
        <v>828</v>
      </c>
      <c r="D22" s="34" t="s">
        <v>829</v>
      </c>
      <c r="E22" s="35" t="s">
        <v>830</v>
      </c>
      <c r="F22" s="36" t="s">
        <v>27</v>
      </c>
      <c r="G22" s="36" t="s">
        <v>28</v>
      </c>
      <c r="H22" s="156" t="s">
        <v>920</v>
      </c>
      <c r="I22" s="36" t="s">
        <v>467</v>
      </c>
    </row>
    <row r="23" spans="1:26" ht="15" customHeight="1" x14ac:dyDescent="0.3">
      <c r="A23" s="31">
        <v>4</v>
      </c>
      <c r="B23" s="32">
        <v>143</v>
      </c>
      <c r="C23" s="33" t="s">
        <v>826</v>
      </c>
      <c r="D23" s="34" t="s">
        <v>827</v>
      </c>
      <c r="E23" s="35">
        <v>41441</v>
      </c>
      <c r="F23" s="36" t="s">
        <v>32</v>
      </c>
      <c r="G23" s="36" t="s">
        <v>33</v>
      </c>
      <c r="H23" s="156" t="s">
        <v>921</v>
      </c>
      <c r="I23" s="36" t="s">
        <v>202</v>
      </c>
    </row>
    <row r="24" spans="1:26" ht="15" customHeight="1" x14ac:dyDescent="0.3">
      <c r="A24" s="31">
        <v>5</v>
      </c>
      <c r="B24" s="32">
        <v>263</v>
      </c>
      <c r="C24" s="33" t="s">
        <v>836</v>
      </c>
      <c r="D24" s="34" t="s">
        <v>837</v>
      </c>
      <c r="E24" s="35">
        <v>41466</v>
      </c>
      <c r="F24" s="36" t="s">
        <v>487</v>
      </c>
      <c r="G24" s="36" t="s">
        <v>488</v>
      </c>
      <c r="H24" s="156" t="s">
        <v>922</v>
      </c>
      <c r="I24" s="36" t="s">
        <v>703</v>
      </c>
    </row>
    <row r="25" spans="1:26" ht="15" customHeight="1" x14ac:dyDescent="0.3">
      <c r="A25" s="31">
        <v>6</v>
      </c>
      <c r="B25" s="32">
        <v>277</v>
      </c>
      <c r="C25" s="33" t="s">
        <v>833</v>
      </c>
      <c r="D25" s="34" t="s">
        <v>834</v>
      </c>
      <c r="E25" s="35">
        <v>41527</v>
      </c>
      <c r="F25" s="36" t="s">
        <v>180</v>
      </c>
      <c r="G25" s="36" t="s">
        <v>181</v>
      </c>
      <c r="H25" s="156" t="s">
        <v>923</v>
      </c>
      <c r="I25" s="36" t="s">
        <v>302</v>
      </c>
    </row>
    <row r="26" spans="1:26" ht="15" customHeight="1" x14ac:dyDescent="0.3">
      <c r="A26" s="31">
        <v>7</v>
      </c>
      <c r="B26" s="32">
        <v>114</v>
      </c>
      <c r="C26" s="33" t="s">
        <v>843</v>
      </c>
      <c r="D26" s="34" t="s">
        <v>844</v>
      </c>
      <c r="E26" s="35" t="s">
        <v>845</v>
      </c>
      <c r="F26" s="36" t="s">
        <v>260</v>
      </c>
      <c r="G26" s="36" t="s">
        <v>261</v>
      </c>
      <c r="H26" s="156" t="s">
        <v>924</v>
      </c>
      <c r="I26" s="36" t="s">
        <v>262</v>
      </c>
    </row>
    <row r="27" spans="1:26" ht="15" customHeight="1" x14ac:dyDescent="0.3">
      <c r="A27" s="31">
        <v>8</v>
      </c>
      <c r="B27" s="32">
        <v>228</v>
      </c>
      <c r="C27" s="33" t="s">
        <v>145</v>
      </c>
      <c r="D27" s="34" t="s">
        <v>835</v>
      </c>
      <c r="E27" s="35">
        <v>41373</v>
      </c>
      <c r="F27" s="36" t="s">
        <v>40</v>
      </c>
      <c r="G27" s="36" t="s">
        <v>41</v>
      </c>
      <c r="H27" s="156" t="s">
        <v>925</v>
      </c>
      <c r="I27" s="36" t="s">
        <v>192</v>
      </c>
    </row>
    <row r="28" spans="1:26" ht="15" customHeight="1" x14ac:dyDescent="0.3">
      <c r="A28" s="31">
        <v>9</v>
      </c>
      <c r="B28" s="32">
        <v>281</v>
      </c>
      <c r="C28" s="33" t="s">
        <v>841</v>
      </c>
      <c r="D28" s="34" t="s">
        <v>842</v>
      </c>
      <c r="E28" s="35">
        <v>41368</v>
      </c>
      <c r="F28" s="36" t="s">
        <v>180</v>
      </c>
      <c r="G28" s="36" t="s">
        <v>181</v>
      </c>
      <c r="H28" s="156" t="s">
        <v>926</v>
      </c>
      <c r="I28" s="36" t="s">
        <v>655</v>
      </c>
    </row>
    <row r="29" spans="1:26" ht="15" customHeight="1" x14ac:dyDescent="0.3">
      <c r="A29" s="31">
        <v>10</v>
      </c>
      <c r="B29" s="32">
        <v>487</v>
      </c>
      <c r="C29" s="33" t="s">
        <v>838</v>
      </c>
      <c r="D29" s="34" t="s">
        <v>839</v>
      </c>
      <c r="E29" s="35" t="s">
        <v>840</v>
      </c>
      <c r="F29" s="36" t="s">
        <v>27</v>
      </c>
      <c r="G29" s="36" t="s">
        <v>28</v>
      </c>
      <c r="H29" s="156" t="s">
        <v>927</v>
      </c>
      <c r="I29" s="36" t="s">
        <v>50</v>
      </c>
    </row>
    <row r="30" spans="1:26" ht="15" customHeight="1" x14ac:dyDescent="0.3">
      <c r="A30" s="31">
        <v>11</v>
      </c>
      <c r="B30" s="32">
        <v>286</v>
      </c>
      <c r="C30" s="33" t="s">
        <v>846</v>
      </c>
      <c r="D30" s="34" t="s">
        <v>847</v>
      </c>
      <c r="E30" s="35">
        <v>41438</v>
      </c>
      <c r="F30" s="36" t="s">
        <v>180</v>
      </c>
      <c r="G30" s="36" t="s">
        <v>181</v>
      </c>
      <c r="H30" s="156" t="s">
        <v>928</v>
      </c>
      <c r="I30" s="36" t="s">
        <v>302</v>
      </c>
    </row>
    <row r="31" spans="1:26" ht="15" customHeight="1" x14ac:dyDescent="0.3">
      <c r="A31" s="31">
        <v>12</v>
      </c>
      <c r="B31" s="32">
        <v>574</v>
      </c>
      <c r="C31" s="33" t="s">
        <v>879</v>
      </c>
      <c r="D31" s="34" t="s">
        <v>880</v>
      </c>
      <c r="E31" s="35">
        <v>41540</v>
      </c>
      <c r="F31" s="36" t="s">
        <v>216</v>
      </c>
      <c r="G31" s="36" t="s">
        <v>217</v>
      </c>
      <c r="H31" s="156" t="s">
        <v>98</v>
      </c>
      <c r="I31" s="36" t="s">
        <v>881</v>
      </c>
    </row>
  </sheetData>
  <printOptions horizontalCentered="1"/>
  <pageMargins left="0.15748031496062992" right="0.15748031496062992" top="0.31496062992125984" bottom="0.43307086614173229" header="0" footer="0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0"/>
  <sheetViews>
    <sheetView workbookViewId="0">
      <selection activeCell="J9" sqref="J9:J21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11.44140625" customWidth="1"/>
    <col min="4" max="4" width="15.33203125" customWidth="1"/>
    <col min="5" max="5" width="12.109375" customWidth="1"/>
    <col min="6" max="6" width="12.33203125" customWidth="1"/>
    <col min="7" max="7" width="15.6640625" customWidth="1"/>
    <col min="8" max="12" width="6.6640625" customWidth="1"/>
    <col min="13" max="13" width="24.332031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9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20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22"/>
      <c r="I3" s="23"/>
      <c r="J3" s="23"/>
      <c r="K3" s="24"/>
      <c r="L3" s="24"/>
      <c r="M3" s="13"/>
    </row>
    <row r="4" spans="1:26" ht="12.75" customHeight="1" x14ac:dyDescent="0.3">
      <c r="A4" s="12"/>
      <c r="B4" s="12"/>
      <c r="C4" s="12"/>
      <c r="D4" s="11" t="s">
        <v>9</v>
      </c>
      <c r="E4" s="11"/>
      <c r="F4" s="25"/>
      <c r="G4" s="26"/>
      <c r="H4" s="167" t="s">
        <v>10</v>
      </c>
      <c r="I4" s="168"/>
      <c r="J4" s="168"/>
      <c r="K4" s="168"/>
      <c r="L4" s="11"/>
      <c r="M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18</v>
      </c>
      <c r="I6" s="178"/>
      <c r="J6" s="177" t="s">
        <v>19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496</v>
      </c>
      <c r="C8" s="33" t="s">
        <v>24</v>
      </c>
      <c r="D8" s="34" t="s">
        <v>25</v>
      </c>
      <c r="E8" s="35" t="s">
        <v>26</v>
      </c>
      <c r="F8" s="36" t="s">
        <v>27</v>
      </c>
      <c r="G8" s="36" t="s">
        <v>28</v>
      </c>
      <c r="H8" s="37" t="str">
        <f>_xlfn.XLOOKUP(D8,'60bb M'!D:D,'60bb M'!H:H,"")</f>
        <v>9,97</v>
      </c>
      <c r="I8" s="38">
        <v>1</v>
      </c>
      <c r="J8" s="39" t="str">
        <f>_xlfn.XLOOKUP(D8,'200 Mbb'!D:D,'200 Mbb'!H:H,"")</f>
        <v>27,93</v>
      </c>
      <c r="K8" s="38">
        <v>1</v>
      </c>
      <c r="L8" s="40">
        <f t="shared" ref="L8:L20" si="0">SUM(I8,K8)</f>
        <v>2</v>
      </c>
      <c r="M8" s="36" t="s">
        <v>29</v>
      </c>
    </row>
    <row r="9" spans="1:26" ht="15" customHeight="1" x14ac:dyDescent="0.3">
      <c r="A9" s="31">
        <v>2</v>
      </c>
      <c r="B9" s="32">
        <v>133</v>
      </c>
      <c r="C9" s="33" t="s">
        <v>30</v>
      </c>
      <c r="D9" s="34" t="s">
        <v>31</v>
      </c>
      <c r="E9" s="35">
        <v>41632</v>
      </c>
      <c r="F9" s="36" t="s">
        <v>32</v>
      </c>
      <c r="G9" s="36" t="s">
        <v>33</v>
      </c>
      <c r="H9" s="37" t="str">
        <f>_xlfn.XLOOKUP(D9,'60bb M'!D:D,'60bb M'!H:H,"")</f>
        <v>10,22</v>
      </c>
      <c r="I9" s="38">
        <v>2</v>
      </c>
      <c r="J9" s="39" t="str">
        <f>_xlfn.XLOOKUP(D9,'200 Mbb'!D:D,'200 Mbb'!H:H,"")</f>
        <v>29,12</v>
      </c>
      <c r="K9" s="38">
        <v>3</v>
      </c>
      <c r="L9" s="40">
        <f t="shared" si="0"/>
        <v>5</v>
      </c>
      <c r="M9" s="36" t="s">
        <v>34</v>
      </c>
    </row>
    <row r="10" spans="1:26" ht="15" customHeight="1" x14ac:dyDescent="0.3">
      <c r="A10" s="31">
        <v>3</v>
      </c>
      <c r="B10" s="32">
        <v>497</v>
      </c>
      <c r="C10" s="33" t="s">
        <v>35</v>
      </c>
      <c r="D10" s="34" t="s">
        <v>36</v>
      </c>
      <c r="E10" s="35" t="s">
        <v>37</v>
      </c>
      <c r="F10" s="36" t="s">
        <v>27</v>
      </c>
      <c r="G10" s="36" t="s">
        <v>28</v>
      </c>
      <c r="H10" s="37" t="str">
        <f>_xlfn.XLOOKUP(D10,'60bb M'!D:D,'60bb M'!H:H,"")</f>
        <v>10,23</v>
      </c>
      <c r="I10" s="38">
        <v>3</v>
      </c>
      <c r="J10" s="39" t="str">
        <f>_xlfn.XLOOKUP(D10,'200 Mbb'!D:D,'200 Mbb'!H:H,"")</f>
        <v>29,64</v>
      </c>
      <c r="K10" s="38">
        <v>4</v>
      </c>
      <c r="L10" s="40">
        <f t="shared" si="0"/>
        <v>7</v>
      </c>
      <c r="M10" s="36" t="s">
        <v>29</v>
      </c>
    </row>
    <row r="11" spans="1:26" ht="15" customHeight="1" x14ac:dyDescent="0.3">
      <c r="A11" s="31">
        <v>4</v>
      </c>
      <c r="B11" s="32">
        <v>209</v>
      </c>
      <c r="C11" s="33" t="s">
        <v>38</v>
      </c>
      <c r="D11" s="34" t="s">
        <v>39</v>
      </c>
      <c r="E11" s="35">
        <v>41640</v>
      </c>
      <c r="F11" s="36" t="s">
        <v>40</v>
      </c>
      <c r="G11" s="36" t="s">
        <v>41</v>
      </c>
      <c r="H11" s="37" t="str">
        <f>_xlfn.XLOOKUP(D11,'60bb M'!D:D,'60bb M'!H:H,"")</f>
        <v>10,39</v>
      </c>
      <c r="I11" s="38">
        <v>5</v>
      </c>
      <c r="J11" s="39" t="str">
        <f>_xlfn.XLOOKUP(D11,'200 Mbb'!D:D,'200 Mbb'!H:H,"")</f>
        <v>27,96</v>
      </c>
      <c r="K11" s="38">
        <v>2</v>
      </c>
      <c r="L11" s="40">
        <f t="shared" si="0"/>
        <v>7</v>
      </c>
      <c r="M11" s="36" t="s">
        <v>42</v>
      </c>
    </row>
    <row r="12" spans="1:26" ht="15" customHeight="1" x14ac:dyDescent="0.3">
      <c r="A12" s="31">
        <v>5</v>
      </c>
      <c r="B12" s="32">
        <v>582</v>
      </c>
      <c r="C12" s="33" t="s">
        <v>43</v>
      </c>
      <c r="D12" s="34" t="s">
        <v>44</v>
      </c>
      <c r="E12" s="35">
        <v>41511</v>
      </c>
      <c r="F12" s="36" t="s">
        <v>45</v>
      </c>
      <c r="G12" s="36" t="s">
        <v>46</v>
      </c>
      <c r="H12" s="37" t="str">
        <f>_xlfn.XLOOKUP(D12,'60bb M'!D:D,'60bb M'!H:H,"")</f>
        <v>10,38</v>
      </c>
      <c r="I12" s="38">
        <v>4</v>
      </c>
      <c r="J12" s="39" t="str">
        <f>_xlfn.XLOOKUP(D12,'200 Mbb'!D:D,'200 Mbb'!H:H,"")</f>
        <v>29,86</v>
      </c>
      <c r="K12" s="38">
        <v>5</v>
      </c>
      <c r="L12" s="40">
        <f t="shared" si="0"/>
        <v>9</v>
      </c>
      <c r="M12" s="36" t="s">
        <v>47</v>
      </c>
    </row>
    <row r="13" spans="1:26" ht="15" customHeight="1" x14ac:dyDescent="0.3">
      <c r="A13" s="31">
        <v>6</v>
      </c>
      <c r="B13" s="32">
        <v>498</v>
      </c>
      <c r="C13" s="33" t="s">
        <v>48</v>
      </c>
      <c r="D13" s="34" t="s">
        <v>49</v>
      </c>
      <c r="E13" s="35">
        <v>41423</v>
      </c>
      <c r="F13" s="36" t="s">
        <v>27</v>
      </c>
      <c r="G13" s="36" t="s">
        <v>28</v>
      </c>
      <c r="H13" s="37" t="str">
        <f>_xlfn.XLOOKUP(D13,'60bb M'!D:D,'60bb M'!H:H,"")</f>
        <v>10,55</v>
      </c>
      <c r="I13" s="38">
        <v>6</v>
      </c>
      <c r="J13" s="39" t="str">
        <f>_xlfn.XLOOKUP(D13,'200 Mbb'!D:D,'200 Mbb'!H:H,"")</f>
        <v>29,88</v>
      </c>
      <c r="K13" s="38">
        <v>6</v>
      </c>
      <c r="L13" s="40">
        <f t="shared" si="0"/>
        <v>12</v>
      </c>
      <c r="M13" s="36" t="s">
        <v>50</v>
      </c>
    </row>
    <row r="14" spans="1:26" ht="15" customHeight="1" x14ac:dyDescent="0.3">
      <c r="A14" s="31">
        <v>7</v>
      </c>
      <c r="B14" s="32">
        <v>215</v>
      </c>
      <c r="C14" s="33" t="s">
        <v>51</v>
      </c>
      <c r="D14" s="34" t="s">
        <v>52</v>
      </c>
      <c r="E14" s="35" t="s">
        <v>53</v>
      </c>
      <c r="F14" s="36" t="s">
        <v>40</v>
      </c>
      <c r="G14" s="36" t="s">
        <v>41</v>
      </c>
      <c r="H14" s="37" t="str">
        <f>_xlfn.XLOOKUP(D14,'60bb M'!D:D,'60bb M'!H:H,"")</f>
        <v>10,70</v>
      </c>
      <c r="I14" s="38">
        <v>7</v>
      </c>
      <c r="J14" s="39" t="str">
        <f>_xlfn.XLOOKUP(D14,'200 Mbb'!D:D,'200 Mbb'!H:H,"")</f>
        <v>30,80</v>
      </c>
      <c r="K14" s="38">
        <v>8</v>
      </c>
      <c r="L14" s="40">
        <f t="shared" si="0"/>
        <v>15</v>
      </c>
      <c r="M14" s="36" t="s">
        <v>54</v>
      </c>
    </row>
    <row r="15" spans="1:26" ht="15" customHeight="1" x14ac:dyDescent="0.3">
      <c r="A15" s="31">
        <v>8</v>
      </c>
      <c r="B15" s="32">
        <v>134</v>
      </c>
      <c r="C15" s="33" t="s">
        <v>55</v>
      </c>
      <c r="D15" s="34" t="s">
        <v>56</v>
      </c>
      <c r="E15" s="35">
        <v>41360</v>
      </c>
      <c r="F15" s="36" t="s">
        <v>32</v>
      </c>
      <c r="G15" s="36" t="s">
        <v>33</v>
      </c>
      <c r="H15" s="37" t="str">
        <f>_xlfn.XLOOKUP(D15,'60bb M'!D:D,'60bb M'!H:H,"")</f>
        <v>11,00</v>
      </c>
      <c r="I15" s="38">
        <v>10</v>
      </c>
      <c r="J15" s="39" t="str">
        <f>_xlfn.XLOOKUP(D15,'200 Mbb'!D:D,'200 Mbb'!H:H,"")</f>
        <v>29,94</v>
      </c>
      <c r="K15" s="38">
        <v>7</v>
      </c>
      <c r="L15" s="40">
        <f t="shared" si="0"/>
        <v>17</v>
      </c>
      <c r="M15" s="36" t="s">
        <v>34</v>
      </c>
    </row>
    <row r="16" spans="1:26" ht="15" customHeight="1" x14ac:dyDescent="0.3">
      <c r="A16" s="31">
        <v>9</v>
      </c>
      <c r="B16" s="32">
        <v>584</v>
      </c>
      <c r="C16" s="33" t="s">
        <v>57</v>
      </c>
      <c r="D16" s="34" t="s">
        <v>58</v>
      </c>
      <c r="E16" s="35">
        <v>41829</v>
      </c>
      <c r="F16" s="36" t="s">
        <v>45</v>
      </c>
      <c r="G16" s="36" t="s">
        <v>46</v>
      </c>
      <c r="H16" s="37" t="str">
        <f>_xlfn.XLOOKUP(D16,'60bb M'!D:D,'60bb M'!H:H,"")</f>
        <v>10,76</v>
      </c>
      <c r="I16" s="38">
        <v>8</v>
      </c>
      <c r="J16" s="39" t="str">
        <f>_xlfn.XLOOKUP(D16,'200 Mbb'!D:D,'200 Mbb'!H:H,"")</f>
        <v>31,17</v>
      </c>
      <c r="K16" s="38">
        <v>10</v>
      </c>
      <c r="L16" s="40">
        <f t="shared" si="0"/>
        <v>18</v>
      </c>
      <c r="M16" s="36" t="s">
        <v>47</v>
      </c>
    </row>
    <row r="17" spans="1:26" ht="15" customHeight="1" x14ac:dyDescent="0.3">
      <c r="A17" s="31">
        <v>10</v>
      </c>
      <c r="B17" s="32">
        <v>131</v>
      </c>
      <c r="C17" s="33" t="s">
        <v>59</v>
      </c>
      <c r="D17" s="34" t="s">
        <v>60</v>
      </c>
      <c r="E17" s="35">
        <v>41667</v>
      </c>
      <c r="F17" s="36" t="s">
        <v>61</v>
      </c>
      <c r="G17" s="36" t="s">
        <v>62</v>
      </c>
      <c r="H17" s="37" t="str">
        <f>_xlfn.XLOOKUP(D17,'60bb M'!D:D,'60bb M'!H:H,"")</f>
        <v>10,97</v>
      </c>
      <c r="I17" s="38">
        <v>9</v>
      </c>
      <c r="J17" s="39" t="str">
        <f>_xlfn.XLOOKUP(D17,'200 Mbb'!D:D,'200 Mbb'!H:H,"")</f>
        <v>31,06</v>
      </c>
      <c r="K17" s="38">
        <v>9</v>
      </c>
      <c r="L17" s="40">
        <f t="shared" si="0"/>
        <v>18</v>
      </c>
      <c r="M17" s="36" t="s">
        <v>63</v>
      </c>
    </row>
    <row r="18" spans="1:26" ht="15" customHeight="1" x14ac:dyDescent="0.3">
      <c r="A18" s="31">
        <v>11</v>
      </c>
      <c r="B18" s="32">
        <v>275</v>
      </c>
      <c r="C18" s="33" t="s">
        <v>64</v>
      </c>
      <c r="D18" s="34" t="s">
        <v>65</v>
      </c>
      <c r="E18" s="35">
        <v>41559</v>
      </c>
      <c r="F18" s="36" t="s">
        <v>66</v>
      </c>
      <c r="G18" s="36"/>
      <c r="H18" s="37" t="str">
        <f>_xlfn.XLOOKUP(D18,'60bb M'!D:D,'60bb M'!H:H,"")</f>
        <v>11,86</v>
      </c>
      <c r="I18" s="38">
        <v>11</v>
      </c>
      <c r="J18" s="39" t="str">
        <f>_xlfn.XLOOKUP(D18,'200 Mbb'!D:D,'200 Mbb'!H:H,"")</f>
        <v>34,15</v>
      </c>
      <c r="K18" s="38">
        <v>13</v>
      </c>
      <c r="L18" s="40">
        <f t="shared" si="0"/>
        <v>24</v>
      </c>
      <c r="M18" s="36" t="s">
        <v>67</v>
      </c>
    </row>
    <row r="19" spans="1:26" ht="15" customHeight="1" x14ac:dyDescent="0.3">
      <c r="A19" s="31">
        <v>12</v>
      </c>
      <c r="B19" s="32">
        <v>300</v>
      </c>
      <c r="C19" s="33" t="s">
        <v>68</v>
      </c>
      <c r="D19" s="34" t="s">
        <v>69</v>
      </c>
      <c r="E19" s="35" t="s">
        <v>70</v>
      </c>
      <c r="F19" s="36" t="s">
        <v>71</v>
      </c>
      <c r="G19" s="36" t="s">
        <v>72</v>
      </c>
      <c r="H19" s="37" t="str">
        <f>_xlfn.XLOOKUP(D19,'60bb M'!D:D,'60bb M'!H:H,"")</f>
        <v>12,18</v>
      </c>
      <c r="I19" s="38">
        <v>12</v>
      </c>
      <c r="J19" s="39" t="str">
        <f>_xlfn.XLOOKUP(D19,'200 Mbb'!D:D,'200 Mbb'!H:H,"")</f>
        <v>32,67</v>
      </c>
      <c r="K19" s="38">
        <v>12</v>
      </c>
      <c r="L19" s="40">
        <f t="shared" si="0"/>
        <v>24</v>
      </c>
      <c r="M19" s="36" t="s">
        <v>73</v>
      </c>
    </row>
    <row r="20" spans="1:26" ht="15" customHeight="1" x14ac:dyDescent="0.3">
      <c r="A20" s="31">
        <v>13</v>
      </c>
      <c r="B20" s="32">
        <v>85</v>
      </c>
      <c r="C20" s="33" t="s">
        <v>74</v>
      </c>
      <c r="D20" s="34" t="s">
        <v>75</v>
      </c>
      <c r="E20" s="35" t="s">
        <v>76</v>
      </c>
      <c r="F20" s="36" t="s">
        <v>77</v>
      </c>
      <c r="G20" s="36" t="s">
        <v>78</v>
      </c>
      <c r="H20" s="37" t="str">
        <f>_xlfn.XLOOKUP(D20,'60bb M'!D:D,'60bb M'!H:H,"")</f>
        <v>12,54</v>
      </c>
      <c r="I20" s="38">
        <v>13</v>
      </c>
      <c r="J20" s="39" t="str">
        <f>_xlfn.XLOOKUP(D20,'200 Mbb'!D:D,'200 Mbb'!H:H,"")</f>
        <v>32,05</v>
      </c>
      <c r="K20" s="38">
        <v>11</v>
      </c>
      <c r="L20" s="40">
        <f t="shared" si="0"/>
        <v>24</v>
      </c>
      <c r="M20" s="36" t="s">
        <v>79</v>
      </c>
    </row>
    <row r="21" spans="1:26" ht="15" customHeight="1" x14ac:dyDescent="0.3">
      <c r="A21" s="31"/>
      <c r="B21" s="32">
        <v>276</v>
      </c>
      <c r="C21" s="33" t="s">
        <v>80</v>
      </c>
      <c r="D21" s="34" t="s">
        <v>81</v>
      </c>
      <c r="E21" s="35">
        <v>41418</v>
      </c>
      <c r="F21" s="36" t="s">
        <v>66</v>
      </c>
      <c r="G21" s="36"/>
      <c r="H21" s="37" t="str">
        <f>_xlfn.XLOOKUP(D21,'60bb M'!D:D,'60bb M'!H:H,"")</f>
        <v>DNS</v>
      </c>
      <c r="I21" s="38"/>
      <c r="J21" s="39" t="str">
        <f>_xlfn.XLOOKUP(D21,'200 Mbb'!D:D,'200 Mbb'!H:H,"")</f>
        <v/>
      </c>
      <c r="K21" s="38"/>
      <c r="L21" s="40"/>
      <c r="M21" s="36" t="s">
        <v>67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15748031496062992" right="0.15748031496062992" top="0.31496062992125984" bottom="0.43307086614173229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Z999"/>
  <sheetViews>
    <sheetView workbookViewId="0">
      <selection activeCell="L19" sqref="L19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7.88671875" customWidth="1"/>
    <col min="4" max="4" width="13.5546875" customWidth="1"/>
    <col min="5" max="5" width="11.6640625" customWidth="1"/>
    <col min="6" max="6" width="13" customWidth="1"/>
    <col min="7" max="7" width="15.44140625" customWidth="1"/>
    <col min="8" max="8" width="9" customWidth="1"/>
    <col min="9" max="9" width="6.5546875" customWidth="1"/>
    <col min="10" max="11" width="9.109375" customWidth="1"/>
    <col min="12" max="12" width="6.6640625" customWidth="1"/>
    <col min="13" max="13" width="20.332031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2" customHeight="1" x14ac:dyDescent="0.3">
      <c r="A3" s="1"/>
      <c r="B3" s="1"/>
      <c r="C3" s="1"/>
      <c r="D3" s="1"/>
      <c r="E3" s="16"/>
      <c r="F3" s="92">
        <v>1.1574074074074073E-5</v>
      </c>
      <c r="G3" s="22"/>
      <c r="H3" s="22"/>
      <c r="I3" s="23"/>
      <c r="J3" s="23"/>
      <c r="K3" s="24"/>
      <c r="L3" s="24"/>
      <c r="M3" s="13"/>
    </row>
    <row r="4" spans="1:26" ht="12.75" customHeight="1" x14ac:dyDescent="0.3">
      <c r="A4" s="12"/>
      <c r="B4" s="12"/>
      <c r="C4" s="12"/>
      <c r="D4" s="11" t="s">
        <v>9</v>
      </c>
      <c r="E4" s="11"/>
      <c r="F4" s="26"/>
      <c r="G4" s="26"/>
      <c r="H4" s="167" t="s">
        <v>929</v>
      </c>
      <c r="I4" s="168"/>
      <c r="J4" s="168"/>
      <c r="K4" s="168"/>
      <c r="L4" s="11"/>
      <c r="M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930</v>
      </c>
      <c r="I6" s="178"/>
      <c r="J6" s="177" t="s">
        <v>931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234</v>
      </c>
      <c r="C8" s="33" t="s">
        <v>242</v>
      </c>
      <c r="D8" s="34" t="s">
        <v>932</v>
      </c>
      <c r="E8" s="35" t="s">
        <v>933</v>
      </c>
      <c r="F8" s="36" t="s">
        <v>281</v>
      </c>
      <c r="G8" s="36" t="s">
        <v>282</v>
      </c>
      <c r="H8" s="39" t="str">
        <f>_xlfn.XLOOKUP(D8,'600 Msė'!D:D,'600 Msė'!H:H,"")</f>
        <v>2:02,52</v>
      </c>
      <c r="I8" s="38">
        <v>1</v>
      </c>
      <c r="J8" s="93" t="str">
        <f>_xlfn.XLOOKUP(D8,'1000 M sp ėj'!D:D,'1000 M sp ėj'!H:H,"")</f>
        <v>5:08,78</v>
      </c>
      <c r="K8" s="31">
        <v>1</v>
      </c>
      <c r="L8" s="40">
        <f t="shared" ref="L8:L14" si="0">SUM(I8,K8)</f>
        <v>2</v>
      </c>
      <c r="M8" s="36" t="s">
        <v>306</v>
      </c>
    </row>
    <row r="9" spans="1:26" ht="15" customHeight="1" x14ac:dyDescent="0.3">
      <c r="A9" s="31">
        <v>2</v>
      </c>
      <c r="B9" s="32">
        <v>233</v>
      </c>
      <c r="C9" s="33" t="s">
        <v>273</v>
      </c>
      <c r="D9" s="34" t="s">
        <v>934</v>
      </c>
      <c r="E9" s="35" t="s">
        <v>472</v>
      </c>
      <c r="F9" s="36" t="s">
        <v>281</v>
      </c>
      <c r="G9" s="36" t="s">
        <v>282</v>
      </c>
      <c r="H9" s="39" t="str">
        <f>_xlfn.XLOOKUP(D9,'600 Msė'!D:D,'600 Msė'!H:H,"")</f>
        <v>2:21,23</v>
      </c>
      <c r="I9" s="38">
        <v>4</v>
      </c>
      <c r="J9" s="93" t="str">
        <f>_xlfn.XLOOKUP(D9,'1000 M sp ėj'!D:D,'1000 M sp ėj'!H:H,"")</f>
        <v>5:38,27</v>
      </c>
      <c r="K9" s="31">
        <v>2</v>
      </c>
      <c r="L9" s="40">
        <f t="shared" si="0"/>
        <v>6</v>
      </c>
      <c r="M9" s="36" t="s">
        <v>306</v>
      </c>
    </row>
    <row r="10" spans="1:26" ht="15" customHeight="1" x14ac:dyDescent="0.3">
      <c r="A10" s="31">
        <v>3</v>
      </c>
      <c r="B10" s="32">
        <v>136</v>
      </c>
      <c r="C10" s="33" t="s">
        <v>935</v>
      </c>
      <c r="D10" s="34" t="s">
        <v>936</v>
      </c>
      <c r="E10" s="35">
        <v>41884</v>
      </c>
      <c r="F10" s="36" t="s">
        <v>32</v>
      </c>
      <c r="G10" s="36" t="s">
        <v>33</v>
      </c>
      <c r="H10" s="39" t="str">
        <f>_xlfn.XLOOKUP(D10,'600 Msė'!D:D,'600 Msė'!H:H,"")</f>
        <v>2:18,76</v>
      </c>
      <c r="I10" s="38">
        <v>3</v>
      </c>
      <c r="J10" s="93" t="str">
        <f>_xlfn.XLOOKUP(D10,'1000 M sp ėj'!D:D,'1000 M sp ėj'!H:H,"")</f>
        <v>6:00,34</v>
      </c>
      <c r="K10" s="56">
        <v>4</v>
      </c>
      <c r="L10" s="40">
        <f t="shared" si="0"/>
        <v>7</v>
      </c>
      <c r="M10" s="36" t="s">
        <v>34</v>
      </c>
    </row>
    <row r="11" spans="1:26" ht="15" customHeight="1" x14ac:dyDescent="0.3">
      <c r="A11" s="31">
        <v>4</v>
      </c>
      <c r="B11" s="32">
        <v>122</v>
      </c>
      <c r="C11" s="33" t="s">
        <v>937</v>
      </c>
      <c r="D11" s="34" t="s">
        <v>938</v>
      </c>
      <c r="E11" s="35">
        <v>41318</v>
      </c>
      <c r="F11" s="36" t="s">
        <v>264</v>
      </c>
      <c r="G11" s="36" t="s">
        <v>265</v>
      </c>
      <c r="H11" s="39" t="str">
        <f>_xlfn.XLOOKUP(D11,'600 Msė'!D:D,'600 Msė'!H:H,"")</f>
        <v>2:11,24</v>
      </c>
      <c r="I11" s="38">
        <v>2</v>
      </c>
      <c r="J11" s="93" t="str">
        <f>_xlfn.XLOOKUP(D11,'1000 M sp ėj'!D:D,'1000 M sp ėj'!H:H,"")</f>
        <v>6:00,42</v>
      </c>
      <c r="K11" s="56">
        <v>5</v>
      </c>
      <c r="L11" s="40">
        <f t="shared" si="0"/>
        <v>7</v>
      </c>
      <c r="M11" s="36" t="s">
        <v>266</v>
      </c>
    </row>
    <row r="12" spans="1:26" ht="15" customHeight="1" x14ac:dyDescent="0.3">
      <c r="A12" s="31">
        <v>5</v>
      </c>
      <c r="B12" s="32">
        <v>236</v>
      </c>
      <c r="C12" s="33" t="s">
        <v>939</v>
      </c>
      <c r="D12" s="34" t="s">
        <v>940</v>
      </c>
      <c r="E12" s="35" t="s">
        <v>941</v>
      </c>
      <c r="F12" s="36" t="s">
        <v>281</v>
      </c>
      <c r="G12" s="36" t="s">
        <v>282</v>
      </c>
      <c r="H12" s="39" t="str">
        <f>_xlfn.XLOOKUP(D12,'600 Msė'!D:D,'600 Msė'!H:H,"")</f>
        <v>2:26,47</v>
      </c>
      <c r="I12" s="38">
        <v>6</v>
      </c>
      <c r="J12" s="93" t="str">
        <f>_xlfn.XLOOKUP(D12,'1000 M sp ėj'!D:D,'1000 M sp ėj'!H:H,"")</f>
        <v>5:57,81</v>
      </c>
      <c r="K12" s="31">
        <v>3</v>
      </c>
      <c r="L12" s="40">
        <f t="shared" si="0"/>
        <v>9</v>
      </c>
      <c r="M12" s="36" t="s">
        <v>306</v>
      </c>
    </row>
    <row r="13" spans="1:26" ht="15" customHeight="1" x14ac:dyDescent="0.3">
      <c r="A13" s="31">
        <v>6</v>
      </c>
      <c r="B13" s="32">
        <v>555</v>
      </c>
      <c r="C13" s="33" t="s">
        <v>942</v>
      </c>
      <c r="D13" s="34" t="s">
        <v>943</v>
      </c>
      <c r="E13" s="35" t="s">
        <v>944</v>
      </c>
      <c r="F13" s="36" t="s">
        <v>245</v>
      </c>
      <c r="G13" s="36" t="s">
        <v>246</v>
      </c>
      <c r="H13" s="39" t="str">
        <f>_xlfn.XLOOKUP(D13,'600 Msė'!D:D,'600 Msė'!H:H,"")</f>
        <v>2:26,29</v>
      </c>
      <c r="I13" s="38">
        <v>5</v>
      </c>
      <c r="J13" s="93" t="str">
        <f>_xlfn.XLOOKUP(D13,'1000 M sp ėj'!D:D,'1000 M sp ėj'!H:H,"")</f>
        <v>6:12,03</v>
      </c>
      <c r="K13" s="31">
        <v>6</v>
      </c>
      <c r="L13" s="40">
        <f t="shared" si="0"/>
        <v>11</v>
      </c>
      <c r="M13" s="36" t="s">
        <v>945</v>
      </c>
    </row>
    <row r="14" spans="1:26" ht="15" customHeight="1" x14ac:dyDescent="0.3">
      <c r="A14" s="31">
        <v>7</v>
      </c>
      <c r="B14" s="32">
        <v>242</v>
      </c>
      <c r="C14" s="33" t="s">
        <v>946</v>
      </c>
      <c r="D14" s="34" t="s">
        <v>947</v>
      </c>
      <c r="E14" s="35" t="s">
        <v>948</v>
      </c>
      <c r="F14" s="36" t="s">
        <v>281</v>
      </c>
      <c r="G14" s="36" t="s">
        <v>282</v>
      </c>
      <c r="H14" s="39" t="str">
        <f>_xlfn.XLOOKUP(D14,'600 Msė'!D:D,'600 Msė'!H:H,"")</f>
        <v>2:42,06</v>
      </c>
      <c r="I14" s="38">
        <v>7</v>
      </c>
      <c r="J14" s="93" t="str">
        <f>_xlfn.XLOOKUP(D14,'1000 M sp ėj'!D:D,'1000 M sp ėj'!H:H,"")</f>
        <v>6:22,18</v>
      </c>
      <c r="K14" s="31">
        <v>7</v>
      </c>
      <c r="L14" s="40">
        <f t="shared" si="0"/>
        <v>14</v>
      </c>
      <c r="M14" s="36" t="s">
        <v>306</v>
      </c>
    </row>
    <row r="15" spans="1:26" ht="15" customHeight="1" x14ac:dyDescent="0.3">
      <c r="A15" s="31"/>
      <c r="B15" s="32">
        <v>132</v>
      </c>
      <c r="C15" s="33" t="s">
        <v>203</v>
      </c>
      <c r="D15" s="34" t="s">
        <v>949</v>
      </c>
      <c r="E15" s="35">
        <v>41870</v>
      </c>
      <c r="F15" s="36" t="s">
        <v>61</v>
      </c>
      <c r="G15" s="36" t="s">
        <v>62</v>
      </c>
      <c r="H15" s="39" t="str">
        <f>_xlfn.XLOOKUP(D15,'600 Msė'!D:D,'600 Msė'!H:H,"")</f>
        <v>DNS</v>
      </c>
      <c r="I15" s="38"/>
      <c r="J15" s="93"/>
      <c r="K15" s="31"/>
      <c r="L15" s="40"/>
      <c r="M15" s="36" t="s">
        <v>63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35433070866141736" right="0.35433070866141736" top="0.31496062992125984" bottom="0.43307086614173229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999"/>
  <sheetViews>
    <sheetView workbookViewId="0">
      <selection activeCell="H7" sqref="H7:H14"/>
    </sheetView>
  </sheetViews>
  <sheetFormatPr defaultColWidth="14.44140625" defaultRowHeight="15" customHeight="1" x14ac:dyDescent="0.3"/>
  <cols>
    <col min="1" max="1" width="5.5546875" customWidth="1"/>
    <col min="2" max="2" width="4.88671875" customWidth="1"/>
    <col min="3" max="3" width="10.33203125" customWidth="1"/>
    <col min="4" max="4" width="12.6640625" customWidth="1"/>
    <col min="5" max="5" width="11.44140625" customWidth="1"/>
    <col min="6" max="6" width="12.6640625" customWidth="1"/>
    <col min="7" max="7" width="13.88671875" customWidth="1"/>
    <col min="8" max="8" width="11.5546875" customWidth="1"/>
    <col min="9" max="9" width="21.5546875" customWidth="1"/>
    <col min="10" max="10" width="4" customWidth="1"/>
    <col min="11" max="11" width="9.6640625" customWidth="1"/>
    <col min="12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</row>
    <row r="3" spans="1:26" ht="12" customHeight="1" x14ac:dyDescent="0.3">
      <c r="A3" s="1"/>
      <c r="B3" s="1"/>
      <c r="C3" s="1"/>
      <c r="D3" s="1"/>
      <c r="E3" s="6"/>
      <c r="F3" s="17"/>
      <c r="G3" s="22"/>
      <c r="H3" s="22"/>
      <c r="I3" s="24"/>
    </row>
    <row r="4" spans="1:26" ht="12.75" customHeight="1" x14ac:dyDescent="0.3">
      <c r="A4" s="12"/>
      <c r="B4" s="12"/>
      <c r="C4" s="12"/>
      <c r="D4" s="11" t="s">
        <v>9</v>
      </c>
      <c r="E4" s="11"/>
      <c r="F4" s="17" t="s">
        <v>930</v>
      </c>
      <c r="G4" s="26"/>
      <c r="H4" s="18" t="s">
        <v>929</v>
      </c>
      <c r="I4" s="94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1</v>
      </c>
      <c r="F5" s="12"/>
      <c r="G5" s="12"/>
      <c r="H5" s="11"/>
      <c r="I5" s="12"/>
    </row>
    <row r="6" spans="1:26" ht="12.75" customHeight="1" x14ac:dyDescent="0.3">
      <c r="A6" s="46" t="s">
        <v>779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47" t="s">
        <v>85</v>
      </c>
      <c r="I6" s="50" t="s">
        <v>21</v>
      </c>
    </row>
    <row r="7" spans="1:26" ht="12.75" customHeight="1" x14ac:dyDescent="0.3">
      <c r="A7" s="31">
        <v>1</v>
      </c>
      <c r="B7" s="32">
        <v>236</v>
      </c>
      <c r="C7" s="33" t="s">
        <v>939</v>
      </c>
      <c r="D7" s="34" t="s">
        <v>940</v>
      </c>
      <c r="E7" s="35" t="s">
        <v>941</v>
      </c>
      <c r="F7" s="36" t="s">
        <v>281</v>
      </c>
      <c r="G7" s="36" t="s">
        <v>282</v>
      </c>
      <c r="H7" s="157" t="s">
        <v>950</v>
      </c>
      <c r="I7" s="36" t="s">
        <v>306</v>
      </c>
    </row>
    <row r="8" spans="1:26" ht="12.75" customHeight="1" x14ac:dyDescent="0.3">
      <c r="A8" s="31">
        <v>2</v>
      </c>
      <c r="B8" s="32">
        <v>555</v>
      </c>
      <c r="C8" s="33" t="s">
        <v>942</v>
      </c>
      <c r="D8" s="34" t="s">
        <v>943</v>
      </c>
      <c r="E8" s="35" t="s">
        <v>944</v>
      </c>
      <c r="F8" s="36" t="s">
        <v>245</v>
      </c>
      <c r="G8" s="36" t="s">
        <v>246</v>
      </c>
      <c r="H8" s="157" t="s">
        <v>951</v>
      </c>
      <c r="I8" s="36" t="s">
        <v>945</v>
      </c>
    </row>
    <row r="9" spans="1:26" ht="12.75" customHeight="1" x14ac:dyDescent="0.3">
      <c r="A9" s="31">
        <v>3</v>
      </c>
      <c r="B9" s="32">
        <v>233</v>
      </c>
      <c r="C9" s="33" t="s">
        <v>273</v>
      </c>
      <c r="D9" s="34" t="s">
        <v>934</v>
      </c>
      <c r="E9" s="35" t="s">
        <v>472</v>
      </c>
      <c r="F9" s="36" t="s">
        <v>281</v>
      </c>
      <c r="G9" s="36" t="s">
        <v>282</v>
      </c>
      <c r="H9" s="157" t="s">
        <v>952</v>
      </c>
      <c r="I9" s="36" t="s">
        <v>306</v>
      </c>
    </row>
    <row r="10" spans="1:26" ht="12.75" customHeight="1" x14ac:dyDescent="0.3">
      <c r="A10" s="31">
        <v>4</v>
      </c>
      <c r="B10" s="32">
        <v>122</v>
      </c>
      <c r="C10" s="33" t="s">
        <v>937</v>
      </c>
      <c r="D10" s="34" t="s">
        <v>938</v>
      </c>
      <c r="E10" s="35">
        <v>41318</v>
      </c>
      <c r="F10" s="36" t="s">
        <v>264</v>
      </c>
      <c r="G10" s="36" t="s">
        <v>265</v>
      </c>
      <c r="H10" s="157" t="s">
        <v>953</v>
      </c>
      <c r="I10" s="36" t="s">
        <v>266</v>
      </c>
    </row>
    <row r="11" spans="1:26" ht="12.75" customHeight="1" x14ac:dyDescent="0.3">
      <c r="A11" s="31">
        <v>5</v>
      </c>
      <c r="B11" s="32">
        <v>136</v>
      </c>
      <c r="C11" s="33" t="s">
        <v>935</v>
      </c>
      <c r="D11" s="34" t="s">
        <v>936</v>
      </c>
      <c r="E11" s="35">
        <v>41884</v>
      </c>
      <c r="F11" s="36" t="s">
        <v>32</v>
      </c>
      <c r="G11" s="36" t="s">
        <v>33</v>
      </c>
      <c r="H11" s="157" t="s">
        <v>954</v>
      </c>
      <c r="I11" s="36" t="s">
        <v>34</v>
      </c>
    </row>
    <row r="12" spans="1:26" ht="12.75" customHeight="1" x14ac:dyDescent="0.3">
      <c r="A12" s="31">
        <v>6</v>
      </c>
      <c r="B12" s="32">
        <v>234</v>
      </c>
      <c r="C12" s="33" t="s">
        <v>242</v>
      </c>
      <c r="D12" s="34" t="s">
        <v>932</v>
      </c>
      <c r="E12" s="35" t="s">
        <v>933</v>
      </c>
      <c r="F12" s="36" t="s">
        <v>281</v>
      </c>
      <c r="G12" s="36" t="s">
        <v>282</v>
      </c>
      <c r="H12" s="157" t="s">
        <v>955</v>
      </c>
      <c r="I12" s="36" t="s">
        <v>306</v>
      </c>
    </row>
    <row r="13" spans="1:26" ht="12.75" customHeight="1" x14ac:dyDescent="0.3">
      <c r="A13" s="31">
        <v>7</v>
      </c>
      <c r="B13" s="32">
        <v>132</v>
      </c>
      <c r="C13" s="33" t="s">
        <v>203</v>
      </c>
      <c r="D13" s="34" t="s">
        <v>949</v>
      </c>
      <c r="E13" s="35">
        <v>41870</v>
      </c>
      <c r="F13" s="36" t="s">
        <v>61</v>
      </c>
      <c r="G13" s="36" t="s">
        <v>62</v>
      </c>
      <c r="H13" s="157" t="s">
        <v>98</v>
      </c>
      <c r="I13" s="36" t="s">
        <v>63</v>
      </c>
    </row>
    <row r="14" spans="1:26" ht="12.75" customHeight="1" x14ac:dyDescent="0.3">
      <c r="A14" s="31">
        <v>8</v>
      </c>
      <c r="B14" s="32">
        <v>242</v>
      </c>
      <c r="C14" s="33" t="s">
        <v>946</v>
      </c>
      <c r="D14" s="34" t="s">
        <v>947</v>
      </c>
      <c r="E14" s="35" t="s">
        <v>948</v>
      </c>
      <c r="F14" s="36" t="s">
        <v>281</v>
      </c>
      <c r="G14" s="36" t="s">
        <v>282</v>
      </c>
      <c r="H14" s="157" t="s">
        <v>956</v>
      </c>
      <c r="I14" s="36" t="s">
        <v>306</v>
      </c>
    </row>
  </sheetData>
  <printOptions horizontalCentered="1"/>
  <pageMargins left="0.15748031496062992" right="0.11811023622047245" top="0.31496062992125984" bottom="0.23622047244094491" header="0" footer="0"/>
  <pageSetup paperSize="9" scale="87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999"/>
  <sheetViews>
    <sheetView workbookViewId="0">
      <selection activeCell="H7" sqref="H7:H14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7.5546875" customWidth="1"/>
    <col min="4" max="4" width="12.5546875" customWidth="1"/>
    <col min="5" max="5" width="10.6640625" customWidth="1"/>
    <col min="6" max="6" width="12.6640625" customWidth="1"/>
    <col min="7" max="7" width="15.109375" customWidth="1"/>
    <col min="8" max="8" width="11.5546875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</row>
    <row r="3" spans="1:26" ht="12" customHeight="1" x14ac:dyDescent="0.3">
      <c r="A3" s="1"/>
      <c r="B3" s="1"/>
      <c r="C3" s="1"/>
      <c r="D3" s="1"/>
      <c r="E3" s="6"/>
      <c r="F3" s="92">
        <v>1.1574074074074073E-5</v>
      </c>
      <c r="G3" s="22"/>
      <c r="H3" s="22"/>
      <c r="I3" s="24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931</v>
      </c>
      <c r="G4" s="26"/>
      <c r="H4" s="18" t="s">
        <v>929</v>
      </c>
      <c r="I4" s="94"/>
    </row>
    <row r="5" spans="1:26" ht="12.75" customHeight="1" x14ac:dyDescent="0.3">
      <c r="A5" s="1"/>
      <c r="B5" s="1"/>
      <c r="C5" s="6">
        <v>1</v>
      </c>
      <c r="D5" s="44" t="s">
        <v>957</v>
      </c>
      <c r="E5" s="45">
        <v>1</v>
      </c>
      <c r="F5" s="1"/>
      <c r="G5" s="1"/>
      <c r="H5" s="6"/>
      <c r="I5" s="1"/>
    </row>
    <row r="6" spans="1:26" ht="12.75" customHeight="1" x14ac:dyDescent="0.3">
      <c r="A6" s="46" t="s">
        <v>779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47" t="s">
        <v>85</v>
      </c>
      <c r="I6" s="50" t="s">
        <v>21</v>
      </c>
    </row>
    <row r="7" spans="1:26" ht="15" customHeight="1" x14ac:dyDescent="0.3">
      <c r="A7" s="31">
        <v>1</v>
      </c>
      <c r="B7" s="32">
        <v>236</v>
      </c>
      <c r="C7" s="33" t="s">
        <v>939</v>
      </c>
      <c r="D7" s="34" t="s">
        <v>940</v>
      </c>
      <c r="E7" s="35" t="s">
        <v>941</v>
      </c>
      <c r="F7" s="36" t="s">
        <v>281</v>
      </c>
      <c r="G7" s="36" t="s">
        <v>282</v>
      </c>
      <c r="H7" s="156" t="s">
        <v>958</v>
      </c>
      <c r="I7" s="36" t="s">
        <v>306</v>
      </c>
    </row>
    <row r="8" spans="1:26" ht="15" customHeight="1" x14ac:dyDescent="0.3">
      <c r="A8" s="31">
        <v>2</v>
      </c>
      <c r="B8" s="32">
        <v>555</v>
      </c>
      <c r="C8" s="33" t="s">
        <v>942</v>
      </c>
      <c r="D8" s="34" t="s">
        <v>943</v>
      </c>
      <c r="E8" s="35" t="s">
        <v>944</v>
      </c>
      <c r="F8" s="36" t="s">
        <v>245</v>
      </c>
      <c r="G8" s="36" t="s">
        <v>246</v>
      </c>
      <c r="H8" s="156" t="s">
        <v>959</v>
      </c>
      <c r="I8" s="36" t="s">
        <v>945</v>
      </c>
    </row>
    <row r="9" spans="1:26" ht="15" customHeight="1" x14ac:dyDescent="0.3">
      <c r="A9" s="31">
        <v>3</v>
      </c>
      <c r="B9" s="32">
        <v>233</v>
      </c>
      <c r="C9" s="33" t="s">
        <v>273</v>
      </c>
      <c r="D9" s="34" t="s">
        <v>934</v>
      </c>
      <c r="E9" s="35" t="s">
        <v>472</v>
      </c>
      <c r="F9" s="36" t="s">
        <v>281</v>
      </c>
      <c r="G9" s="36" t="s">
        <v>282</v>
      </c>
      <c r="H9" s="156" t="s">
        <v>960</v>
      </c>
      <c r="I9" s="36" t="s">
        <v>306</v>
      </c>
    </row>
    <row r="10" spans="1:26" ht="15" customHeight="1" x14ac:dyDescent="0.3">
      <c r="A10" s="31">
        <v>4</v>
      </c>
      <c r="B10" s="32">
        <v>122</v>
      </c>
      <c r="C10" s="33" t="s">
        <v>937</v>
      </c>
      <c r="D10" s="34" t="s">
        <v>938</v>
      </c>
      <c r="E10" s="35">
        <v>41318</v>
      </c>
      <c r="F10" s="36" t="s">
        <v>264</v>
      </c>
      <c r="G10" s="36" t="s">
        <v>265</v>
      </c>
      <c r="H10" s="156" t="s">
        <v>961</v>
      </c>
      <c r="I10" s="36" t="s">
        <v>266</v>
      </c>
    </row>
    <row r="11" spans="1:26" ht="15" customHeight="1" x14ac:dyDescent="0.3">
      <c r="A11" s="31">
        <v>5</v>
      </c>
      <c r="B11" s="32">
        <v>136</v>
      </c>
      <c r="C11" s="33" t="s">
        <v>935</v>
      </c>
      <c r="D11" s="34" t="s">
        <v>936</v>
      </c>
      <c r="E11" s="35">
        <v>41884</v>
      </c>
      <c r="F11" s="36" t="s">
        <v>32</v>
      </c>
      <c r="G11" s="36" t="s">
        <v>33</v>
      </c>
      <c r="H11" s="156" t="s">
        <v>962</v>
      </c>
      <c r="I11" s="36" t="s">
        <v>34</v>
      </c>
    </row>
    <row r="12" spans="1:26" ht="15" customHeight="1" x14ac:dyDescent="0.3">
      <c r="A12" s="31">
        <v>6</v>
      </c>
      <c r="B12" s="32">
        <v>234</v>
      </c>
      <c r="C12" s="33" t="s">
        <v>242</v>
      </c>
      <c r="D12" s="34" t="s">
        <v>932</v>
      </c>
      <c r="E12" s="35" t="s">
        <v>933</v>
      </c>
      <c r="F12" s="36" t="s">
        <v>281</v>
      </c>
      <c r="G12" s="36" t="s">
        <v>282</v>
      </c>
      <c r="H12" s="156" t="s">
        <v>963</v>
      </c>
      <c r="I12" s="36" t="s">
        <v>306</v>
      </c>
    </row>
    <row r="13" spans="1:26" ht="15" customHeight="1" x14ac:dyDescent="0.3">
      <c r="A13" s="31">
        <v>7</v>
      </c>
      <c r="B13" s="32">
        <v>132</v>
      </c>
      <c r="C13" s="33" t="s">
        <v>203</v>
      </c>
      <c r="D13" s="34" t="s">
        <v>949</v>
      </c>
      <c r="E13" s="35">
        <v>41870</v>
      </c>
      <c r="F13" s="36" t="s">
        <v>61</v>
      </c>
      <c r="G13" s="36" t="s">
        <v>62</v>
      </c>
      <c r="H13" s="156" t="s">
        <v>98</v>
      </c>
      <c r="I13" s="36" t="s">
        <v>63</v>
      </c>
    </row>
    <row r="14" spans="1:26" ht="15" customHeight="1" x14ac:dyDescent="0.3">
      <c r="A14" s="31">
        <v>8</v>
      </c>
      <c r="B14" s="32">
        <v>242</v>
      </c>
      <c r="C14" s="33" t="s">
        <v>946</v>
      </c>
      <c r="D14" s="34" t="s">
        <v>947</v>
      </c>
      <c r="E14" s="35" t="s">
        <v>948</v>
      </c>
      <c r="F14" s="36" t="s">
        <v>281</v>
      </c>
      <c r="G14" s="36" t="s">
        <v>282</v>
      </c>
      <c r="H14" s="156" t="s">
        <v>964</v>
      </c>
      <c r="I14" s="36" t="s">
        <v>306</v>
      </c>
    </row>
  </sheetData>
  <printOptions horizontalCentered="1"/>
  <pageMargins left="0.15748031496062992" right="0.15748031496062992" top="0.31496062992125984" bottom="0.43307086614173229" header="0" footer="0"/>
  <pageSetup paperSize="9" scale="95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Z1000"/>
  <sheetViews>
    <sheetView workbookViewId="0">
      <selection activeCell="M20" sqref="M20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9.44140625" customWidth="1"/>
    <col min="4" max="4" width="12.6640625" customWidth="1"/>
    <col min="5" max="5" width="11.44140625" customWidth="1"/>
    <col min="6" max="6" width="10.33203125" customWidth="1"/>
    <col min="7" max="7" width="11.6640625" customWidth="1"/>
    <col min="8" max="9" width="7" customWidth="1"/>
    <col min="10" max="10" width="12.109375" customWidth="1"/>
    <col min="11" max="11" width="9.109375" customWidth="1"/>
    <col min="12" max="12" width="6.6640625" customWidth="1"/>
    <col min="13" max="13" width="20.554687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2" customHeight="1" x14ac:dyDescent="0.3">
      <c r="A3" s="1"/>
      <c r="B3" s="1"/>
      <c r="C3" s="1"/>
      <c r="D3" s="1"/>
      <c r="E3" s="6"/>
      <c r="F3" s="92">
        <v>1.1574074074074073E-5</v>
      </c>
      <c r="G3" s="22"/>
      <c r="H3" s="22"/>
      <c r="I3" s="23"/>
      <c r="J3" s="23"/>
      <c r="K3" s="24"/>
      <c r="L3" s="24"/>
      <c r="M3" s="13"/>
    </row>
    <row r="4" spans="1:26" ht="12.75" customHeight="1" x14ac:dyDescent="0.3">
      <c r="A4" s="12"/>
      <c r="B4" s="12"/>
      <c r="C4" s="12"/>
      <c r="D4" s="11" t="s">
        <v>114</v>
      </c>
      <c r="E4" s="11"/>
      <c r="F4" s="17"/>
      <c r="G4" s="26"/>
      <c r="H4" s="167" t="s">
        <v>929</v>
      </c>
      <c r="I4" s="168"/>
      <c r="J4" s="168"/>
      <c r="K4" s="168"/>
      <c r="L4" s="11"/>
      <c r="M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2.7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930</v>
      </c>
      <c r="I6" s="178"/>
      <c r="J6" s="177" t="s">
        <v>931</v>
      </c>
      <c r="K6" s="178"/>
      <c r="L6" s="179" t="s">
        <v>20</v>
      </c>
      <c r="M6" s="180" t="s">
        <v>21</v>
      </c>
    </row>
    <row r="7" spans="1:26" ht="11.2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127</v>
      </c>
      <c r="C8" s="33" t="s">
        <v>965</v>
      </c>
      <c r="D8" s="34" t="s">
        <v>966</v>
      </c>
      <c r="E8" s="35">
        <v>41485</v>
      </c>
      <c r="F8" s="36" t="s">
        <v>61</v>
      </c>
      <c r="G8" s="36" t="s">
        <v>62</v>
      </c>
      <c r="H8" s="39" t="str">
        <f>_xlfn.XLOOKUP(D8,'600 Bsė'!D:D,'600 Bsė'!H:H,"")</f>
        <v>2:00,48</v>
      </c>
      <c r="I8" s="38">
        <v>2</v>
      </c>
      <c r="J8" s="93" t="str">
        <f>_xlfn.XLOOKUP(D8,'1000 B sp ėj'!D:D,'1000 B sp ėj'!H:H,"")</f>
        <v>4:30,08</v>
      </c>
      <c r="K8" s="56">
        <v>1</v>
      </c>
      <c r="L8" s="40">
        <f t="shared" ref="L8:L15" si="0">SUM(I8,K8)</f>
        <v>3</v>
      </c>
      <c r="M8" s="36" t="s">
        <v>967</v>
      </c>
    </row>
    <row r="9" spans="1:26" ht="15" customHeight="1" x14ac:dyDescent="0.3">
      <c r="A9" s="31">
        <v>2</v>
      </c>
      <c r="B9" s="32">
        <v>126</v>
      </c>
      <c r="C9" s="33" t="s">
        <v>968</v>
      </c>
      <c r="D9" s="34" t="s">
        <v>969</v>
      </c>
      <c r="E9" s="35">
        <v>41292</v>
      </c>
      <c r="F9" s="36" t="s">
        <v>61</v>
      </c>
      <c r="G9" s="36" t="s">
        <v>62</v>
      </c>
      <c r="H9" s="39" t="str">
        <f>_xlfn.XLOOKUP(D9,'600 Bsė'!D:D,'600 Bsė'!H:H,"")</f>
        <v>1:52,52</v>
      </c>
      <c r="I9" s="38">
        <v>1</v>
      </c>
      <c r="J9" s="93" t="str">
        <f>_xlfn.XLOOKUP(D9,'1000 B sp ėj'!D:D,'1000 B sp ėj'!H:H,"")</f>
        <v>4:34,15</v>
      </c>
      <c r="K9" s="56">
        <v>2</v>
      </c>
      <c r="L9" s="40">
        <f t="shared" si="0"/>
        <v>3</v>
      </c>
      <c r="M9" s="36" t="s">
        <v>967</v>
      </c>
    </row>
    <row r="10" spans="1:26" ht="15" customHeight="1" x14ac:dyDescent="0.3">
      <c r="A10" s="31">
        <v>3</v>
      </c>
      <c r="B10" s="32">
        <v>128</v>
      </c>
      <c r="C10" s="33" t="s">
        <v>519</v>
      </c>
      <c r="D10" s="34" t="s">
        <v>970</v>
      </c>
      <c r="E10" s="35">
        <v>41425</v>
      </c>
      <c r="F10" s="36" t="s">
        <v>61</v>
      </c>
      <c r="G10" s="36" t="s">
        <v>62</v>
      </c>
      <c r="H10" s="39" t="str">
        <f>_xlfn.XLOOKUP(D10,'600 Bsė'!D:D,'600 Bsė'!H:H,"")</f>
        <v>2:04,66</v>
      </c>
      <c r="I10" s="38">
        <v>3</v>
      </c>
      <c r="J10" s="93" t="str">
        <f>_xlfn.XLOOKUP(D10,'1000 B sp ėj'!D:D,'1000 B sp ėj'!H:H,"")</f>
        <v>4:59,66</v>
      </c>
      <c r="K10" s="31">
        <v>3</v>
      </c>
      <c r="L10" s="40">
        <f t="shared" si="0"/>
        <v>6</v>
      </c>
      <c r="M10" s="36" t="s">
        <v>967</v>
      </c>
    </row>
    <row r="11" spans="1:26" ht="15" customHeight="1" x14ac:dyDescent="0.3">
      <c r="A11" s="31">
        <v>4</v>
      </c>
      <c r="B11" s="32">
        <v>238</v>
      </c>
      <c r="C11" s="33" t="s">
        <v>971</v>
      </c>
      <c r="D11" s="34" t="s">
        <v>972</v>
      </c>
      <c r="E11" s="35" t="s">
        <v>973</v>
      </c>
      <c r="F11" s="36" t="s">
        <v>281</v>
      </c>
      <c r="G11" s="36" t="s">
        <v>282</v>
      </c>
      <c r="H11" s="39" t="str">
        <f>_xlfn.XLOOKUP(D11,'600 Bsė'!D:D,'600 Bsė'!H:H,"")</f>
        <v>2:05,68</v>
      </c>
      <c r="I11" s="38">
        <v>4</v>
      </c>
      <c r="J11" s="93" t="str">
        <f>_xlfn.XLOOKUP(D11,'1000 B sp ėj'!D:D,'1000 B sp ėj'!H:H,"")</f>
        <v>5:15,04</v>
      </c>
      <c r="K11" s="31">
        <v>4</v>
      </c>
      <c r="L11" s="40">
        <f t="shared" si="0"/>
        <v>8</v>
      </c>
      <c r="M11" s="36" t="s">
        <v>306</v>
      </c>
    </row>
    <row r="12" spans="1:26" ht="15" customHeight="1" x14ac:dyDescent="0.3">
      <c r="A12" s="31">
        <v>5</v>
      </c>
      <c r="B12" s="32">
        <v>135</v>
      </c>
      <c r="C12" s="33" t="s">
        <v>974</v>
      </c>
      <c r="D12" s="34" t="s">
        <v>975</v>
      </c>
      <c r="E12" s="35">
        <v>41861</v>
      </c>
      <c r="F12" s="36" t="s">
        <v>32</v>
      </c>
      <c r="G12" s="36" t="s">
        <v>33</v>
      </c>
      <c r="H12" s="39" t="str">
        <f>_xlfn.XLOOKUP(D12,'600 Bsė'!D:D,'600 Bsė'!H:H,"")</f>
        <v>2:11,06</v>
      </c>
      <c r="I12" s="38">
        <v>5</v>
      </c>
      <c r="J12" s="93" t="str">
        <f>_xlfn.XLOOKUP(D12,'1000 B sp ėj'!D:D,'1000 B sp ėj'!H:H,"")</f>
        <v>6:04,06</v>
      </c>
      <c r="K12" s="31">
        <v>6</v>
      </c>
      <c r="L12" s="40">
        <f t="shared" si="0"/>
        <v>11</v>
      </c>
      <c r="M12" s="36" t="s">
        <v>34</v>
      </c>
    </row>
    <row r="13" spans="1:26" ht="15" customHeight="1" x14ac:dyDescent="0.3">
      <c r="A13" s="31">
        <v>6</v>
      </c>
      <c r="B13" s="32">
        <v>554</v>
      </c>
      <c r="C13" s="33" t="s">
        <v>976</v>
      </c>
      <c r="D13" s="34" t="s">
        <v>977</v>
      </c>
      <c r="E13" s="35" t="s">
        <v>978</v>
      </c>
      <c r="F13" s="36" t="s">
        <v>245</v>
      </c>
      <c r="G13" s="36" t="s">
        <v>246</v>
      </c>
      <c r="H13" s="39" t="str">
        <f>_xlfn.XLOOKUP(D13,'600 Bsė'!D:D,'600 Bsė'!H:H,"")</f>
        <v>2:22,18</v>
      </c>
      <c r="I13" s="38">
        <v>7</v>
      </c>
      <c r="J13" s="93" t="str">
        <f>_xlfn.XLOOKUP(D13,'1000 B sp ėj'!D:D,'1000 B sp ėj'!H:H,"")</f>
        <v>5:30,40</v>
      </c>
      <c r="K13" s="31">
        <v>5</v>
      </c>
      <c r="L13" s="40">
        <f t="shared" si="0"/>
        <v>12</v>
      </c>
      <c r="M13" s="36" t="s">
        <v>945</v>
      </c>
    </row>
    <row r="14" spans="1:26" ht="15" customHeight="1" x14ac:dyDescent="0.3">
      <c r="A14" s="31">
        <v>7</v>
      </c>
      <c r="B14" s="32">
        <v>552</v>
      </c>
      <c r="C14" s="33" t="s">
        <v>979</v>
      </c>
      <c r="D14" s="34" t="s">
        <v>980</v>
      </c>
      <c r="E14" s="35" t="s">
        <v>981</v>
      </c>
      <c r="F14" s="36" t="s">
        <v>245</v>
      </c>
      <c r="G14" s="36" t="s">
        <v>246</v>
      </c>
      <c r="H14" s="39" t="str">
        <f>_xlfn.XLOOKUP(D14,'600 Bsė'!D:D,'600 Bsė'!H:H,"")</f>
        <v>2:18,04</v>
      </c>
      <c r="I14" s="38">
        <v>6</v>
      </c>
      <c r="J14" s="93" t="str">
        <f>_xlfn.XLOOKUP(D14,'1000 B sp ėj'!D:D,'1000 B sp ėj'!H:H,"")</f>
        <v>6:05,26</v>
      </c>
      <c r="K14" s="31">
        <v>7</v>
      </c>
      <c r="L14" s="40">
        <f t="shared" si="0"/>
        <v>13</v>
      </c>
      <c r="M14" s="36" t="s">
        <v>945</v>
      </c>
    </row>
    <row r="15" spans="1:26" ht="15" customHeight="1" x14ac:dyDescent="0.3">
      <c r="A15" s="31">
        <v>8</v>
      </c>
      <c r="B15" s="32">
        <v>553</v>
      </c>
      <c r="C15" s="33" t="s">
        <v>527</v>
      </c>
      <c r="D15" s="34" t="s">
        <v>982</v>
      </c>
      <c r="E15" s="35" t="s">
        <v>983</v>
      </c>
      <c r="F15" s="36" t="s">
        <v>245</v>
      </c>
      <c r="G15" s="36" t="s">
        <v>246</v>
      </c>
      <c r="H15" s="39" t="str">
        <f>_xlfn.XLOOKUP(D15,'600 Bsė'!D:D,'600 Bsė'!H:H,"")</f>
        <v>2:39,75</v>
      </c>
      <c r="I15" s="38">
        <v>8</v>
      </c>
      <c r="J15" s="93" t="str">
        <f>_xlfn.XLOOKUP(D15,'1000 B sp ėj'!D:D,'1000 B sp ėj'!H:H,"")</f>
        <v>7:14,99</v>
      </c>
      <c r="K15" s="31">
        <v>8</v>
      </c>
      <c r="L15" s="40">
        <f t="shared" si="0"/>
        <v>16</v>
      </c>
      <c r="M15" s="36" t="s">
        <v>945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55118110236220474" right="0.55118110236220474" top="0.31496062992125984" bottom="0.43307086614173229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1000"/>
  <sheetViews>
    <sheetView workbookViewId="0">
      <selection activeCell="H7" sqref="H7:H14"/>
    </sheetView>
  </sheetViews>
  <sheetFormatPr defaultColWidth="14.44140625" defaultRowHeight="15" customHeight="1" x14ac:dyDescent="0.3"/>
  <cols>
    <col min="1" max="1" width="5.5546875" customWidth="1"/>
    <col min="2" max="2" width="5.109375" customWidth="1"/>
    <col min="3" max="3" width="8.33203125" customWidth="1"/>
    <col min="4" max="4" width="12.6640625" customWidth="1"/>
    <col min="5" max="5" width="12.109375" customWidth="1"/>
    <col min="6" max="6" width="12.44140625" customWidth="1"/>
    <col min="7" max="7" width="15.33203125" customWidth="1"/>
    <col min="8" max="8" width="9.109375" customWidth="1"/>
    <col min="9" max="9" width="20.6640625" customWidth="1"/>
    <col min="10" max="10" width="4" customWidth="1"/>
    <col min="11" max="11" width="7.44140625" customWidth="1"/>
    <col min="12" max="12" width="9.109375" customWidth="1"/>
    <col min="13" max="13" width="12.6640625" customWidth="1"/>
    <col min="14" max="14" width="10.33203125" customWidth="1"/>
    <col min="15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</row>
    <row r="3" spans="1:26" ht="12" customHeight="1" x14ac:dyDescent="0.3">
      <c r="A3" s="1"/>
      <c r="B3" s="1"/>
      <c r="C3" s="1"/>
      <c r="D3" s="1"/>
      <c r="E3" s="6"/>
      <c r="F3" s="17"/>
      <c r="G3" s="22"/>
      <c r="H3" s="22"/>
      <c r="I3" s="24"/>
    </row>
    <row r="4" spans="1:26" ht="12.75" customHeight="1" x14ac:dyDescent="0.3">
      <c r="A4" s="12"/>
      <c r="B4" s="12"/>
      <c r="C4" s="12"/>
      <c r="D4" s="11" t="s">
        <v>114</v>
      </c>
      <c r="E4" s="11"/>
      <c r="F4" s="16" t="s">
        <v>930</v>
      </c>
      <c r="G4" s="26"/>
      <c r="H4" s="18" t="s">
        <v>929</v>
      </c>
      <c r="I4" s="94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1</v>
      </c>
      <c r="F5" s="12"/>
      <c r="G5" s="12"/>
      <c r="H5" s="11"/>
      <c r="I5" s="12"/>
    </row>
    <row r="6" spans="1:26" ht="12.75" customHeight="1" x14ac:dyDescent="0.3">
      <c r="A6" s="46" t="s">
        <v>779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47" t="s">
        <v>85</v>
      </c>
      <c r="I6" s="50" t="s">
        <v>21</v>
      </c>
    </row>
    <row r="7" spans="1:26" ht="12.75" customHeight="1" x14ac:dyDescent="0.3">
      <c r="A7" s="31">
        <v>1</v>
      </c>
      <c r="B7" s="32">
        <v>128</v>
      </c>
      <c r="C7" s="33" t="s">
        <v>519</v>
      </c>
      <c r="D7" s="34" t="s">
        <v>970</v>
      </c>
      <c r="E7" s="35">
        <v>41425</v>
      </c>
      <c r="F7" s="36" t="s">
        <v>61</v>
      </c>
      <c r="G7" s="36" t="s">
        <v>62</v>
      </c>
      <c r="H7" s="157" t="s">
        <v>984</v>
      </c>
      <c r="I7" s="36" t="s">
        <v>967</v>
      </c>
    </row>
    <row r="8" spans="1:26" ht="12.75" customHeight="1" x14ac:dyDescent="0.3">
      <c r="A8" s="31">
        <v>2</v>
      </c>
      <c r="B8" s="32">
        <v>135</v>
      </c>
      <c r="C8" s="33" t="s">
        <v>974</v>
      </c>
      <c r="D8" s="34" t="s">
        <v>975</v>
      </c>
      <c r="E8" s="35">
        <v>41861</v>
      </c>
      <c r="F8" s="36" t="s">
        <v>32</v>
      </c>
      <c r="G8" s="36" t="s">
        <v>33</v>
      </c>
      <c r="H8" s="157" t="s">
        <v>985</v>
      </c>
      <c r="I8" s="36" t="s">
        <v>34</v>
      </c>
    </row>
    <row r="9" spans="1:26" ht="12.75" customHeight="1" x14ac:dyDescent="0.3">
      <c r="A9" s="31">
        <v>3</v>
      </c>
      <c r="B9" s="32">
        <v>552</v>
      </c>
      <c r="C9" s="33" t="s">
        <v>979</v>
      </c>
      <c r="D9" s="34" t="s">
        <v>980</v>
      </c>
      <c r="E9" s="35" t="s">
        <v>981</v>
      </c>
      <c r="F9" s="36" t="s">
        <v>245</v>
      </c>
      <c r="G9" s="36" t="s">
        <v>246</v>
      </c>
      <c r="H9" s="157" t="s">
        <v>986</v>
      </c>
      <c r="I9" s="36" t="s">
        <v>945</v>
      </c>
    </row>
    <row r="10" spans="1:26" ht="12.75" customHeight="1" x14ac:dyDescent="0.3">
      <c r="A10" s="31">
        <v>4</v>
      </c>
      <c r="B10" s="32">
        <v>238</v>
      </c>
      <c r="C10" s="33" t="s">
        <v>971</v>
      </c>
      <c r="D10" s="34" t="s">
        <v>972</v>
      </c>
      <c r="E10" s="35" t="s">
        <v>973</v>
      </c>
      <c r="F10" s="36" t="s">
        <v>281</v>
      </c>
      <c r="G10" s="36" t="s">
        <v>282</v>
      </c>
      <c r="H10" s="157" t="s">
        <v>987</v>
      </c>
      <c r="I10" s="36" t="s">
        <v>306</v>
      </c>
    </row>
    <row r="11" spans="1:26" ht="12.75" customHeight="1" x14ac:dyDescent="0.3">
      <c r="A11" s="31">
        <v>5</v>
      </c>
      <c r="B11" s="32">
        <v>126</v>
      </c>
      <c r="C11" s="33" t="s">
        <v>968</v>
      </c>
      <c r="D11" s="34" t="s">
        <v>969</v>
      </c>
      <c r="E11" s="35">
        <v>41292</v>
      </c>
      <c r="F11" s="36" t="s">
        <v>61</v>
      </c>
      <c r="G11" s="36" t="s">
        <v>62</v>
      </c>
      <c r="H11" s="157" t="s">
        <v>988</v>
      </c>
      <c r="I11" s="36" t="s">
        <v>967</v>
      </c>
    </row>
    <row r="12" spans="1:26" ht="12.75" customHeight="1" x14ac:dyDescent="0.3">
      <c r="A12" s="31">
        <v>6</v>
      </c>
      <c r="B12" s="32">
        <v>553</v>
      </c>
      <c r="C12" s="33" t="s">
        <v>527</v>
      </c>
      <c r="D12" s="34" t="s">
        <v>982</v>
      </c>
      <c r="E12" s="35" t="s">
        <v>983</v>
      </c>
      <c r="F12" s="36" t="s">
        <v>245</v>
      </c>
      <c r="G12" s="36" t="s">
        <v>246</v>
      </c>
      <c r="H12" s="157" t="s">
        <v>989</v>
      </c>
      <c r="I12" s="36" t="s">
        <v>945</v>
      </c>
    </row>
    <row r="13" spans="1:26" ht="12.75" customHeight="1" x14ac:dyDescent="0.3">
      <c r="A13" s="31">
        <v>7</v>
      </c>
      <c r="B13" s="32">
        <v>127</v>
      </c>
      <c r="C13" s="33" t="s">
        <v>965</v>
      </c>
      <c r="D13" s="34" t="s">
        <v>966</v>
      </c>
      <c r="E13" s="35">
        <v>41485</v>
      </c>
      <c r="F13" s="36" t="s">
        <v>61</v>
      </c>
      <c r="G13" s="36" t="s">
        <v>62</v>
      </c>
      <c r="H13" s="157" t="s">
        <v>990</v>
      </c>
      <c r="I13" s="36" t="s">
        <v>967</v>
      </c>
    </row>
    <row r="14" spans="1:26" ht="12.75" customHeight="1" x14ac:dyDescent="0.3">
      <c r="A14" s="31">
        <v>8</v>
      </c>
      <c r="B14" s="32">
        <v>554</v>
      </c>
      <c r="C14" s="33" t="s">
        <v>976</v>
      </c>
      <c r="D14" s="34" t="s">
        <v>977</v>
      </c>
      <c r="E14" s="35" t="s">
        <v>978</v>
      </c>
      <c r="F14" s="36" t="s">
        <v>245</v>
      </c>
      <c r="G14" s="36" t="s">
        <v>246</v>
      </c>
      <c r="H14" s="157" t="s">
        <v>991</v>
      </c>
      <c r="I14" s="36" t="s">
        <v>945</v>
      </c>
    </row>
  </sheetData>
  <printOptions horizontalCentered="1"/>
  <pageMargins left="0.15748031496062992" right="0.15748031496062992" top="0.31496062992125984" bottom="0.23622047244094491" header="0" footer="0"/>
  <pageSetup paperSize="9" scale="87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1000"/>
  <sheetViews>
    <sheetView workbookViewId="0">
      <selection activeCell="H7" sqref="H7:H14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8.88671875" customWidth="1"/>
    <col min="4" max="4" width="12.6640625" customWidth="1"/>
    <col min="5" max="5" width="12.33203125" customWidth="1"/>
    <col min="6" max="6" width="11.6640625" customWidth="1"/>
    <col min="7" max="7" width="16.88671875" customWidth="1"/>
    <col min="8" max="8" width="12.109375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</row>
    <row r="3" spans="1:26" ht="12" customHeight="1" x14ac:dyDescent="0.3">
      <c r="A3" s="1"/>
      <c r="B3" s="1"/>
      <c r="C3" s="1"/>
      <c r="D3" s="1"/>
      <c r="E3" s="6"/>
      <c r="F3" s="92">
        <v>1.1574074074074073E-5</v>
      </c>
      <c r="G3" s="22"/>
      <c r="H3" s="22"/>
      <c r="I3" s="24"/>
    </row>
    <row r="4" spans="1:26" ht="12.75" customHeight="1" x14ac:dyDescent="0.3">
      <c r="A4" s="12"/>
      <c r="B4" s="12"/>
      <c r="C4" s="12"/>
      <c r="D4" s="11" t="s">
        <v>114</v>
      </c>
      <c r="E4" s="11"/>
      <c r="F4" s="16" t="s">
        <v>931</v>
      </c>
      <c r="G4" s="26"/>
      <c r="H4" s="18" t="s">
        <v>929</v>
      </c>
      <c r="I4" s="94"/>
    </row>
    <row r="5" spans="1:26" ht="12.75" customHeight="1" x14ac:dyDescent="0.3">
      <c r="A5" s="1"/>
      <c r="B5" s="1"/>
      <c r="C5" s="6">
        <v>1</v>
      </c>
      <c r="D5" s="44" t="s">
        <v>957</v>
      </c>
      <c r="E5" s="45">
        <v>1</v>
      </c>
      <c r="F5" s="1"/>
      <c r="G5" s="1"/>
      <c r="H5" s="6"/>
      <c r="I5" s="1"/>
    </row>
    <row r="6" spans="1:26" ht="12.75" customHeight="1" x14ac:dyDescent="0.3">
      <c r="A6" s="46" t="s">
        <v>779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47" t="s">
        <v>85</v>
      </c>
      <c r="I6" s="50" t="s">
        <v>21</v>
      </c>
    </row>
    <row r="7" spans="1:26" ht="15" customHeight="1" x14ac:dyDescent="0.3">
      <c r="A7" s="31">
        <v>1</v>
      </c>
      <c r="B7" s="32">
        <v>128</v>
      </c>
      <c r="C7" s="33" t="s">
        <v>519</v>
      </c>
      <c r="D7" s="34" t="s">
        <v>970</v>
      </c>
      <c r="E7" s="35">
        <v>41425</v>
      </c>
      <c r="F7" s="36" t="s">
        <v>61</v>
      </c>
      <c r="G7" s="36" t="s">
        <v>62</v>
      </c>
      <c r="H7" s="156" t="s">
        <v>992</v>
      </c>
      <c r="I7" s="36" t="s">
        <v>967</v>
      </c>
    </row>
    <row r="8" spans="1:26" ht="15" customHeight="1" x14ac:dyDescent="0.3">
      <c r="A8" s="31">
        <v>2</v>
      </c>
      <c r="B8" s="32">
        <v>135</v>
      </c>
      <c r="C8" s="33" t="s">
        <v>974</v>
      </c>
      <c r="D8" s="34" t="s">
        <v>975</v>
      </c>
      <c r="E8" s="35">
        <v>41861</v>
      </c>
      <c r="F8" s="36" t="s">
        <v>32</v>
      </c>
      <c r="G8" s="36" t="s">
        <v>33</v>
      </c>
      <c r="H8" s="156" t="s">
        <v>993</v>
      </c>
      <c r="I8" s="36" t="s">
        <v>34</v>
      </c>
    </row>
    <row r="9" spans="1:26" ht="15" customHeight="1" x14ac:dyDescent="0.3">
      <c r="A9" s="31">
        <v>3</v>
      </c>
      <c r="B9" s="32">
        <v>552</v>
      </c>
      <c r="C9" s="33" t="s">
        <v>979</v>
      </c>
      <c r="D9" s="34" t="s">
        <v>980</v>
      </c>
      <c r="E9" s="35" t="s">
        <v>981</v>
      </c>
      <c r="F9" s="36" t="s">
        <v>245</v>
      </c>
      <c r="G9" s="36" t="s">
        <v>246</v>
      </c>
      <c r="H9" s="156" t="s">
        <v>994</v>
      </c>
      <c r="I9" s="36" t="s">
        <v>945</v>
      </c>
    </row>
    <row r="10" spans="1:26" ht="15" customHeight="1" x14ac:dyDescent="0.3">
      <c r="A10" s="31">
        <v>4</v>
      </c>
      <c r="B10" s="32">
        <v>238</v>
      </c>
      <c r="C10" s="33" t="s">
        <v>971</v>
      </c>
      <c r="D10" s="34" t="s">
        <v>972</v>
      </c>
      <c r="E10" s="35" t="s">
        <v>973</v>
      </c>
      <c r="F10" s="36" t="s">
        <v>281</v>
      </c>
      <c r="G10" s="36" t="s">
        <v>282</v>
      </c>
      <c r="H10" s="156" t="s">
        <v>995</v>
      </c>
      <c r="I10" s="36" t="s">
        <v>306</v>
      </c>
    </row>
    <row r="11" spans="1:26" ht="15" customHeight="1" x14ac:dyDescent="0.3">
      <c r="A11" s="31">
        <v>5</v>
      </c>
      <c r="B11" s="32">
        <v>126</v>
      </c>
      <c r="C11" s="33" t="s">
        <v>968</v>
      </c>
      <c r="D11" s="34" t="s">
        <v>969</v>
      </c>
      <c r="E11" s="35">
        <v>41292</v>
      </c>
      <c r="F11" s="36" t="s">
        <v>61</v>
      </c>
      <c r="G11" s="36" t="s">
        <v>62</v>
      </c>
      <c r="H11" s="156" t="s">
        <v>996</v>
      </c>
      <c r="I11" s="36" t="s">
        <v>967</v>
      </c>
    </row>
    <row r="12" spans="1:26" ht="15" customHeight="1" x14ac:dyDescent="0.3">
      <c r="A12" s="31">
        <v>6</v>
      </c>
      <c r="B12" s="32">
        <v>553</v>
      </c>
      <c r="C12" s="33" t="s">
        <v>527</v>
      </c>
      <c r="D12" s="34" t="s">
        <v>982</v>
      </c>
      <c r="E12" s="35" t="s">
        <v>983</v>
      </c>
      <c r="F12" s="36" t="s">
        <v>245</v>
      </c>
      <c r="G12" s="36" t="s">
        <v>246</v>
      </c>
      <c r="H12" s="156" t="s">
        <v>997</v>
      </c>
      <c r="I12" s="36" t="s">
        <v>945</v>
      </c>
    </row>
    <row r="13" spans="1:26" ht="15" customHeight="1" x14ac:dyDescent="0.3">
      <c r="A13" s="31">
        <v>7</v>
      </c>
      <c r="B13" s="32">
        <v>127</v>
      </c>
      <c r="C13" s="33" t="s">
        <v>965</v>
      </c>
      <c r="D13" s="34" t="s">
        <v>966</v>
      </c>
      <c r="E13" s="35">
        <v>41485</v>
      </c>
      <c r="F13" s="36" t="s">
        <v>61</v>
      </c>
      <c r="G13" s="36" t="s">
        <v>62</v>
      </c>
      <c r="H13" s="156" t="s">
        <v>998</v>
      </c>
      <c r="I13" s="36" t="s">
        <v>967</v>
      </c>
    </row>
    <row r="14" spans="1:26" ht="15" customHeight="1" x14ac:dyDescent="0.3">
      <c r="A14" s="31">
        <v>8</v>
      </c>
      <c r="B14" s="32">
        <v>554</v>
      </c>
      <c r="C14" s="33" t="s">
        <v>976</v>
      </c>
      <c r="D14" s="34" t="s">
        <v>977</v>
      </c>
      <c r="E14" s="35" t="s">
        <v>978</v>
      </c>
      <c r="F14" s="36" t="s">
        <v>245</v>
      </c>
      <c r="G14" s="36" t="s">
        <v>246</v>
      </c>
      <c r="H14" s="156" t="s">
        <v>999</v>
      </c>
      <c r="I14" s="36" t="s">
        <v>945</v>
      </c>
    </row>
  </sheetData>
  <printOptions horizontalCentered="1"/>
  <pageMargins left="0.15748031496062992" right="0.15748031496062992" top="0.31496062992125984" bottom="0.43307086614173229" header="0" footer="0"/>
  <pageSetup paperSize="9" scale="9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Z1000"/>
  <sheetViews>
    <sheetView topLeftCell="A10" workbookViewId="0">
      <selection activeCell="K32" sqref="K32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11" customWidth="1"/>
    <col min="4" max="4" width="14.44140625" customWidth="1"/>
    <col min="5" max="5" width="11.33203125" customWidth="1"/>
    <col min="6" max="6" width="13.109375" customWidth="1"/>
    <col min="7" max="7" width="15.6640625" customWidth="1"/>
    <col min="8" max="12" width="6.6640625" customWidth="1"/>
    <col min="13" max="13" width="23.332031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3"/>
      <c r="J3" s="23"/>
      <c r="K3" s="24"/>
      <c r="L3" s="24"/>
      <c r="M3" s="13"/>
    </row>
    <row r="4" spans="1:26" ht="15" customHeight="1" x14ac:dyDescent="0.3">
      <c r="A4" s="12"/>
      <c r="B4" s="12"/>
      <c r="C4" s="12"/>
      <c r="D4" s="11" t="s">
        <v>9</v>
      </c>
      <c r="E4" s="11"/>
      <c r="F4" s="25"/>
      <c r="G4" s="26"/>
      <c r="H4" s="167" t="s">
        <v>1000</v>
      </c>
      <c r="I4" s="168"/>
      <c r="J4" s="168"/>
      <c r="K4" s="168"/>
      <c r="L4" s="11"/>
      <c r="M4" s="12"/>
    </row>
    <row r="5" spans="1:26" ht="15" customHeight="1" x14ac:dyDescent="0.3">
      <c r="A5" s="1"/>
      <c r="B5" s="1"/>
      <c r="C5" s="1"/>
      <c r="D5" s="1"/>
      <c r="E5" s="1"/>
      <c r="F5" s="86"/>
      <c r="G5" s="86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1001</v>
      </c>
      <c r="I6" s="178"/>
      <c r="J6" s="177" t="s">
        <v>1002</v>
      </c>
      <c r="K6" s="178"/>
      <c r="L6" s="179" t="s">
        <v>20</v>
      </c>
      <c r="M6" s="180" t="s">
        <v>21</v>
      </c>
    </row>
    <row r="7" spans="1:26" ht="14.2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411</v>
      </c>
      <c r="C8" s="33" t="s">
        <v>1003</v>
      </c>
      <c r="D8" s="34" t="s">
        <v>1004</v>
      </c>
      <c r="E8" s="35">
        <v>41466</v>
      </c>
      <c r="F8" s="36" t="s">
        <v>71</v>
      </c>
      <c r="G8" s="36" t="s">
        <v>72</v>
      </c>
      <c r="H8" s="106">
        <f>_xlfn.XLOOKUP(D8,'Aukštis M'!D:D,'Aukštis M'!W:W,"")</f>
        <v>1.4</v>
      </c>
      <c r="I8" s="31">
        <v>2</v>
      </c>
      <c r="J8" s="37">
        <f>_xlfn.XLOOKUP(D8,'Tolis M'!D:D,'Tolis M'!K:K,"")</f>
        <v>4.72</v>
      </c>
      <c r="K8" s="31">
        <v>1</v>
      </c>
      <c r="L8" s="40">
        <f t="shared" ref="L8:L30" si="0">SUM(I8,K8)</f>
        <v>3</v>
      </c>
      <c r="M8" s="36" t="s">
        <v>475</v>
      </c>
    </row>
    <row r="9" spans="1:26" ht="15" customHeight="1" x14ac:dyDescent="0.3">
      <c r="A9" s="31">
        <v>2</v>
      </c>
      <c r="B9" s="32">
        <v>503</v>
      </c>
      <c r="C9" s="33" t="s">
        <v>1005</v>
      </c>
      <c r="D9" s="34" t="s">
        <v>1006</v>
      </c>
      <c r="E9" s="35" t="s">
        <v>1007</v>
      </c>
      <c r="F9" s="36" t="s">
        <v>27</v>
      </c>
      <c r="G9" s="36" t="s">
        <v>28</v>
      </c>
      <c r="H9" s="106">
        <f>_xlfn.XLOOKUP(D9,'Aukštis M'!D:D,'Aukštis M'!W:W,"")</f>
        <v>1.4</v>
      </c>
      <c r="I9" s="31">
        <v>4</v>
      </c>
      <c r="J9" s="37">
        <f>_xlfn.XLOOKUP(D9,'Tolis M'!D:D,'Tolis M'!K:K,"")</f>
        <v>4.6900000000000004</v>
      </c>
      <c r="K9" s="31">
        <v>2</v>
      </c>
      <c r="L9" s="40">
        <f t="shared" si="0"/>
        <v>6</v>
      </c>
      <c r="M9" s="36" t="s">
        <v>1008</v>
      </c>
    </row>
    <row r="10" spans="1:26" ht="15" customHeight="1" x14ac:dyDescent="0.3">
      <c r="A10" s="31">
        <v>3</v>
      </c>
      <c r="B10" s="32">
        <v>504</v>
      </c>
      <c r="C10" s="33" t="s">
        <v>74</v>
      </c>
      <c r="D10" s="34" t="s">
        <v>1009</v>
      </c>
      <c r="E10" s="35" t="s">
        <v>1010</v>
      </c>
      <c r="F10" s="36" t="s">
        <v>27</v>
      </c>
      <c r="G10" s="36" t="s">
        <v>28</v>
      </c>
      <c r="H10" s="106">
        <f>_xlfn.XLOOKUP(D10,'Aukštis M'!D:D,'Aukštis M'!W:W,"")</f>
        <v>1.45</v>
      </c>
      <c r="I10" s="31">
        <v>1</v>
      </c>
      <c r="J10" s="37">
        <f>_xlfn.XLOOKUP(D10,'Tolis M'!D:D,'Tolis M'!K:K,"")</f>
        <v>4.42</v>
      </c>
      <c r="K10" s="31">
        <v>6</v>
      </c>
      <c r="L10" s="40">
        <f t="shared" si="0"/>
        <v>7</v>
      </c>
      <c r="M10" s="36" t="s">
        <v>50</v>
      </c>
    </row>
    <row r="11" spans="1:26" ht="15" customHeight="1" x14ac:dyDescent="0.3">
      <c r="A11" s="31">
        <v>4</v>
      </c>
      <c r="B11" s="32">
        <v>203</v>
      </c>
      <c r="C11" s="33" t="s">
        <v>1011</v>
      </c>
      <c r="D11" s="34" t="s">
        <v>1012</v>
      </c>
      <c r="E11" s="35" t="s">
        <v>1013</v>
      </c>
      <c r="F11" s="36" t="s">
        <v>40</v>
      </c>
      <c r="G11" s="36" t="s">
        <v>41</v>
      </c>
      <c r="H11" s="106">
        <f>_xlfn.XLOOKUP(D11,'Aukštis M'!D:D,'Aukštis M'!W:W,"")</f>
        <v>1.4</v>
      </c>
      <c r="I11" s="31">
        <v>5</v>
      </c>
      <c r="J11" s="37">
        <f>_xlfn.XLOOKUP(D11,'Tolis M'!D:D,'Tolis M'!K:K,"")</f>
        <v>4.66</v>
      </c>
      <c r="K11" s="31">
        <v>3</v>
      </c>
      <c r="L11" s="40">
        <f t="shared" si="0"/>
        <v>8</v>
      </c>
      <c r="M11" s="36" t="s">
        <v>199</v>
      </c>
    </row>
    <row r="12" spans="1:26" ht="15" customHeight="1" x14ac:dyDescent="0.3">
      <c r="A12" s="31">
        <v>5</v>
      </c>
      <c r="B12" s="32">
        <v>461</v>
      </c>
      <c r="C12" s="33" t="s">
        <v>1005</v>
      </c>
      <c r="D12" s="34" t="s">
        <v>1014</v>
      </c>
      <c r="E12" s="35" t="s">
        <v>1015</v>
      </c>
      <c r="F12" s="36" t="s">
        <v>71</v>
      </c>
      <c r="G12" s="36" t="s">
        <v>72</v>
      </c>
      <c r="H12" s="106">
        <f>_xlfn.XLOOKUP(D12,'Aukštis M'!D:D,'Aukštis M'!W:W,"")</f>
        <v>1.4</v>
      </c>
      <c r="I12" s="31">
        <v>6</v>
      </c>
      <c r="J12" s="37">
        <f>_xlfn.XLOOKUP(D12,'Tolis M'!D:D,'Tolis M'!K:K,"")</f>
        <v>4.5999999999999996</v>
      </c>
      <c r="K12" s="31">
        <v>4</v>
      </c>
      <c r="L12" s="40">
        <f t="shared" si="0"/>
        <v>10</v>
      </c>
      <c r="M12" s="36" t="s">
        <v>1016</v>
      </c>
    </row>
    <row r="13" spans="1:26" ht="15" customHeight="1" x14ac:dyDescent="0.3">
      <c r="A13" s="31">
        <v>6</v>
      </c>
      <c r="B13" s="32">
        <v>505</v>
      </c>
      <c r="C13" s="33" t="s">
        <v>1017</v>
      </c>
      <c r="D13" s="34" t="s">
        <v>1018</v>
      </c>
      <c r="E13" s="35" t="s">
        <v>1019</v>
      </c>
      <c r="F13" s="36" t="s">
        <v>27</v>
      </c>
      <c r="G13" s="36" t="s">
        <v>28</v>
      </c>
      <c r="H13" s="106">
        <f>_xlfn.XLOOKUP(D13,'Aukštis M'!D:D,'Aukštis M'!W:W,"")</f>
        <v>1.4</v>
      </c>
      <c r="I13" s="31">
        <v>3</v>
      </c>
      <c r="J13" s="37">
        <f>_xlfn.XLOOKUP(D13,'Tolis M'!D:D,'Tolis M'!K:K,"")</f>
        <v>4.41</v>
      </c>
      <c r="K13" s="31">
        <v>8</v>
      </c>
      <c r="L13" s="40">
        <f t="shared" si="0"/>
        <v>11</v>
      </c>
      <c r="M13" s="36" t="s">
        <v>1020</v>
      </c>
    </row>
    <row r="14" spans="1:26" ht="15" customHeight="1" x14ac:dyDescent="0.3">
      <c r="A14" s="31">
        <v>7</v>
      </c>
      <c r="B14" s="32">
        <v>502</v>
      </c>
      <c r="C14" s="33" t="s">
        <v>64</v>
      </c>
      <c r="D14" s="34" t="s">
        <v>1021</v>
      </c>
      <c r="E14" s="35" t="s">
        <v>221</v>
      </c>
      <c r="F14" s="36" t="s">
        <v>27</v>
      </c>
      <c r="G14" s="36" t="s">
        <v>28</v>
      </c>
      <c r="H14" s="106">
        <f>_xlfn.XLOOKUP(D14,'Aukštis M'!D:D,'Aukštis M'!W:W,"")</f>
        <v>1.35</v>
      </c>
      <c r="I14" s="31">
        <v>7</v>
      </c>
      <c r="J14" s="37">
        <f>_xlfn.XLOOKUP(D14,'Tolis M'!D:D,'Tolis M'!K:K,"")</f>
        <v>4.49</v>
      </c>
      <c r="K14" s="31">
        <v>5</v>
      </c>
      <c r="L14" s="40">
        <f t="shared" si="0"/>
        <v>12</v>
      </c>
      <c r="M14" s="36" t="s">
        <v>224</v>
      </c>
    </row>
    <row r="15" spans="1:26" ht="15" customHeight="1" x14ac:dyDescent="0.3">
      <c r="A15" s="31">
        <v>8</v>
      </c>
      <c r="B15" s="32">
        <v>212</v>
      </c>
      <c r="C15" s="33" t="s">
        <v>1003</v>
      </c>
      <c r="D15" s="34" t="s">
        <v>1022</v>
      </c>
      <c r="E15" s="35" t="s">
        <v>1023</v>
      </c>
      <c r="F15" s="36" t="s">
        <v>40</v>
      </c>
      <c r="G15" s="36" t="s">
        <v>41</v>
      </c>
      <c r="H15" s="106">
        <f>_xlfn.XLOOKUP(D15,'Aukštis M'!D:D,'Aukštis M'!W:W,"")</f>
        <v>1.35</v>
      </c>
      <c r="I15" s="56">
        <v>8</v>
      </c>
      <c r="J15" s="37">
        <f>_xlfn.XLOOKUP(D15,'Tolis M'!D:D,'Tolis M'!K:K,"")</f>
        <v>4.3</v>
      </c>
      <c r="K15" s="31">
        <v>11</v>
      </c>
      <c r="L15" s="40">
        <f t="shared" si="0"/>
        <v>19</v>
      </c>
      <c r="M15" s="36" t="s">
        <v>1024</v>
      </c>
    </row>
    <row r="16" spans="1:26" ht="15" customHeight="1" x14ac:dyDescent="0.3">
      <c r="A16" s="31">
        <v>9</v>
      </c>
      <c r="B16" s="32">
        <v>73</v>
      </c>
      <c r="C16" s="33" t="s">
        <v>1025</v>
      </c>
      <c r="D16" s="34" t="s">
        <v>1026</v>
      </c>
      <c r="E16" s="35" t="s">
        <v>1027</v>
      </c>
      <c r="F16" s="36" t="s">
        <v>142</v>
      </c>
      <c r="G16" s="36" t="s">
        <v>143</v>
      </c>
      <c r="H16" s="106">
        <f>_xlfn.XLOOKUP(D16,'Aukštis M'!D:D,'Aukštis M'!W:W,"")</f>
        <v>1.3</v>
      </c>
      <c r="I16" s="56">
        <v>10</v>
      </c>
      <c r="J16" s="37">
        <f>_xlfn.XLOOKUP(D16,'Tolis M'!D:D,'Tolis M'!K:K,"")</f>
        <v>4.37</v>
      </c>
      <c r="K16" s="31">
        <v>9</v>
      </c>
      <c r="L16" s="40">
        <f t="shared" si="0"/>
        <v>19</v>
      </c>
      <c r="M16" s="36" t="s">
        <v>319</v>
      </c>
    </row>
    <row r="17" spans="1:26" ht="15" customHeight="1" x14ac:dyDescent="0.3">
      <c r="A17" s="31">
        <v>10</v>
      </c>
      <c r="B17" s="32">
        <v>74</v>
      </c>
      <c r="C17" s="33" t="s">
        <v>626</v>
      </c>
      <c r="D17" s="34" t="s">
        <v>1028</v>
      </c>
      <c r="E17" s="35" t="s">
        <v>1029</v>
      </c>
      <c r="F17" s="36" t="s">
        <v>142</v>
      </c>
      <c r="G17" s="36" t="s">
        <v>143</v>
      </c>
      <c r="H17" s="106">
        <f>_xlfn.XLOOKUP(D17,'Aukštis M'!D:D,'Aukštis M'!W:W,"")</f>
        <v>1.25</v>
      </c>
      <c r="I17" s="31">
        <v>10.5</v>
      </c>
      <c r="J17" s="37">
        <f>_xlfn.XLOOKUP(D17,'Tolis M'!D:D,'Tolis M'!K:K,"")</f>
        <v>4.3</v>
      </c>
      <c r="K17" s="31">
        <v>10</v>
      </c>
      <c r="L17" s="72">
        <f t="shared" si="0"/>
        <v>20.5</v>
      </c>
      <c r="M17" s="36" t="s">
        <v>319</v>
      </c>
    </row>
    <row r="18" spans="1:26" ht="15" customHeight="1" x14ac:dyDescent="0.3">
      <c r="A18" s="31">
        <v>11</v>
      </c>
      <c r="B18" s="32">
        <v>280</v>
      </c>
      <c r="C18" s="33" t="s">
        <v>1030</v>
      </c>
      <c r="D18" s="34" t="s">
        <v>1031</v>
      </c>
      <c r="E18" s="35">
        <v>41307</v>
      </c>
      <c r="F18" s="36" t="s">
        <v>180</v>
      </c>
      <c r="G18" s="36" t="s">
        <v>181</v>
      </c>
      <c r="H18" s="106">
        <f>_xlfn.XLOOKUP(D18,'Aukštis M'!D:D,'Aukštis M'!W:W,"")</f>
        <v>1.25</v>
      </c>
      <c r="I18" s="31">
        <v>10.5</v>
      </c>
      <c r="J18" s="37">
        <f>_xlfn.XLOOKUP(D18,'Tolis M'!D:D,'Tolis M'!K:K,"")</f>
        <v>4.16</v>
      </c>
      <c r="K18" s="31">
        <v>14</v>
      </c>
      <c r="L18" s="72">
        <f t="shared" si="0"/>
        <v>24.5</v>
      </c>
      <c r="M18" s="36" t="s">
        <v>1032</v>
      </c>
    </row>
    <row r="19" spans="1:26" ht="15" customHeight="1" x14ac:dyDescent="0.3">
      <c r="A19" s="31">
        <v>12</v>
      </c>
      <c r="B19" s="32">
        <v>137</v>
      </c>
      <c r="C19" s="33" t="s">
        <v>1033</v>
      </c>
      <c r="D19" s="34" t="s">
        <v>1034</v>
      </c>
      <c r="E19" s="35">
        <v>41869</v>
      </c>
      <c r="F19" s="36" t="s">
        <v>32</v>
      </c>
      <c r="G19" s="36" t="s">
        <v>33</v>
      </c>
      <c r="H19" s="106">
        <f>_xlfn.XLOOKUP(D19,'Aukštis M'!D:D,'Aukštis M'!W:W,"")</f>
        <v>1.35</v>
      </c>
      <c r="I19" s="31">
        <v>9</v>
      </c>
      <c r="J19" s="37">
        <f>_xlfn.XLOOKUP(D19,'Tolis M'!D:D,'Tolis M'!K:K,"")</f>
        <v>3.86</v>
      </c>
      <c r="K19" s="31">
        <v>18</v>
      </c>
      <c r="L19" s="40">
        <f t="shared" si="0"/>
        <v>27</v>
      </c>
      <c r="M19" s="36" t="s">
        <v>34</v>
      </c>
    </row>
    <row r="20" spans="1:26" ht="15" customHeight="1" x14ac:dyDescent="0.3">
      <c r="A20" s="31">
        <v>13</v>
      </c>
      <c r="B20" s="32">
        <v>202</v>
      </c>
      <c r="C20" s="33" t="s">
        <v>1035</v>
      </c>
      <c r="D20" s="34" t="s">
        <v>705</v>
      </c>
      <c r="E20" s="35" t="s">
        <v>1036</v>
      </c>
      <c r="F20" s="36" t="s">
        <v>1037</v>
      </c>
      <c r="G20" s="36" t="s">
        <v>1038</v>
      </c>
      <c r="H20" s="106">
        <f>_xlfn.XLOOKUP(D20,'Aukštis M'!D:D,'Aukštis M'!W:W,"")</f>
        <v>1.1499999999999999</v>
      </c>
      <c r="I20" s="31">
        <v>22.5</v>
      </c>
      <c r="J20" s="37">
        <f>_xlfn.XLOOKUP(D20,'Tolis M'!D:D,'Tolis M'!K:K,"")</f>
        <v>4.42</v>
      </c>
      <c r="K20" s="31">
        <v>7</v>
      </c>
      <c r="L20" s="40">
        <f t="shared" si="0"/>
        <v>29.5</v>
      </c>
      <c r="M20" s="36" t="s">
        <v>1039</v>
      </c>
    </row>
    <row r="21" spans="1:26" ht="15" customHeight="1" x14ac:dyDescent="0.3">
      <c r="A21" s="31">
        <v>14</v>
      </c>
      <c r="B21" s="32">
        <v>169</v>
      </c>
      <c r="C21" s="33" t="s">
        <v>340</v>
      </c>
      <c r="D21" s="34" t="s">
        <v>1040</v>
      </c>
      <c r="E21" s="35">
        <v>41494</v>
      </c>
      <c r="F21" s="36" t="s">
        <v>32</v>
      </c>
      <c r="G21" s="36" t="s">
        <v>33</v>
      </c>
      <c r="H21" s="106">
        <f>_xlfn.XLOOKUP(D21,'Aukštis M'!D:D,'Aukštis M'!W:W,"")</f>
        <v>1.25</v>
      </c>
      <c r="I21" s="56">
        <v>14</v>
      </c>
      <c r="J21" s="37">
        <f>_xlfn.XLOOKUP(D21,'Tolis M'!D:D,'Tolis M'!K:K,"")</f>
        <v>3.88</v>
      </c>
      <c r="K21" s="31">
        <v>17</v>
      </c>
      <c r="L21" s="40">
        <f t="shared" si="0"/>
        <v>31</v>
      </c>
      <c r="M21" s="36" t="s">
        <v>1041</v>
      </c>
    </row>
    <row r="22" spans="1:26" ht="15" customHeight="1" x14ac:dyDescent="0.3">
      <c r="A22" s="31">
        <v>15</v>
      </c>
      <c r="B22" s="32">
        <v>458</v>
      </c>
      <c r="C22" s="33" t="s">
        <v>626</v>
      </c>
      <c r="D22" s="34" t="s">
        <v>1042</v>
      </c>
      <c r="E22" s="35" t="s">
        <v>1043</v>
      </c>
      <c r="F22" s="36" t="s">
        <v>71</v>
      </c>
      <c r="G22" s="36" t="s">
        <v>72</v>
      </c>
      <c r="H22" s="106">
        <f>_xlfn.XLOOKUP(D22,'Aukštis M'!D:D,'Aukštis M'!W:W,"")</f>
        <v>1.1499999999999999</v>
      </c>
      <c r="I22" s="56">
        <v>19</v>
      </c>
      <c r="J22" s="37">
        <f>_xlfn.XLOOKUP(D22,'Tolis M'!D:D,'Tolis M'!K:K,"")</f>
        <v>4.28</v>
      </c>
      <c r="K22" s="31">
        <v>12</v>
      </c>
      <c r="L22" s="40">
        <f t="shared" si="0"/>
        <v>31</v>
      </c>
      <c r="M22" s="36" t="s">
        <v>1044</v>
      </c>
    </row>
    <row r="23" spans="1:26" ht="15" customHeight="1" x14ac:dyDescent="0.3">
      <c r="A23" s="31">
        <v>16</v>
      </c>
      <c r="B23" s="32">
        <v>204</v>
      </c>
      <c r="C23" s="33" t="s">
        <v>273</v>
      </c>
      <c r="D23" s="34" t="s">
        <v>36</v>
      </c>
      <c r="E23" s="35" t="s">
        <v>1045</v>
      </c>
      <c r="F23" s="36" t="s">
        <v>40</v>
      </c>
      <c r="G23" s="36" t="s">
        <v>41</v>
      </c>
      <c r="H23" s="106">
        <f>_xlfn.XLOOKUP(D23,'Aukštis M'!D:D,'Aukštis M'!W:W,"")</f>
        <v>1.1499999999999999</v>
      </c>
      <c r="I23" s="31">
        <v>19</v>
      </c>
      <c r="J23" s="37">
        <f>_xlfn.XLOOKUP(D23,'Tolis M'!D:D,'Tolis M'!K:K,"")</f>
        <v>4.18</v>
      </c>
      <c r="K23" s="31">
        <v>13</v>
      </c>
      <c r="L23" s="40">
        <f t="shared" si="0"/>
        <v>32</v>
      </c>
      <c r="M23" s="36" t="s">
        <v>199</v>
      </c>
    </row>
    <row r="24" spans="1:26" ht="15" customHeight="1" x14ac:dyDescent="0.3">
      <c r="A24" s="31">
        <v>17</v>
      </c>
      <c r="B24" s="32">
        <v>585</v>
      </c>
      <c r="C24" s="33" t="s">
        <v>1046</v>
      </c>
      <c r="D24" s="34" t="s">
        <v>1047</v>
      </c>
      <c r="E24" s="35">
        <v>41604</v>
      </c>
      <c r="F24" s="36" t="s">
        <v>45</v>
      </c>
      <c r="G24" s="36" t="s">
        <v>46</v>
      </c>
      <c r="H24" s="106">
        <f>_xlfn.XLOOKUP(D24,'Aukštis M'!D:D,'Aukštis M'!W:W,"")</f>
        <v>1.25</v>
      </c>
      <c r="I24" s="31">
        <v>13</v>
      </c>
      <c r="J24" s="37">
        <f>_xlfn.XLOOKUP(D24,'Tolis M'!D:D,'Tolis M'!K:K,"")</f>
        <v>3.82</v>
      </c>
      <c r="K24" s="31">
        <v>20</v>
      </c>
      <c r="L24" s="40">
        <f t="shared" si="0"/>
        <v>33</v>
      </c>
      <c r="M24" s="36" t="s">
        <v>47</v>
      </c>
    </row>
    <row r="25" spans="1:26" ht="15" customHeight="1" x14ac:dyDescent="0.3">
      <c r="A25" s="31">
        <v>18</v>
      </c>
      <c r="B25" s="32">
        <v>456</v>
      </c>
      <c r="C25" s="33" t="s">
        <v>200</v>
      </c>
      <c r="D25" s="34" t="s">
        <v>1048</v>
      </c>
      <c r="E25" s="35" t="s">
        <v>1049</v>
      </c>
      <c r="F25" s="36" t="s">
        <v>71</v>
      </c>
      <c r="G25" s="36" t="s">
        <v>72</v>
      </c>
      <c r="H25" s="106">
        <f>_xlfn.XLOOKUP(D25,'Aukštis M'!D:D,'Aukštis M'!W:W,"")</f>
        <v>1.1499999999999999</v>
      </c>
      <c r="I25" s="31">
        <v>19</v>
      </c>
      <c r="J25" s="37">
        <f>_xlfn.XLOOKUP(D25,'Tolis M'!D:D,'Tolis M'!K:K,"")</f>
        <v>4.07</v>
      </c>
      <c r="K25" s="31">
        <v>15</v>
      </c>
      <c r="L25" s="40">
        <f t="shared" si="0"/>
        <v>34</v>
      </c>
      <c r="M25" s="36" t="s">
        <v>1044</v>
      </c>
    </row>
    <row r="26" spans="1:26" ht="15" customHeight="1" x14ac:dyDescent="0.3">
      <c r="A26" s="31">
        <v>19</v>
      </c>
      <c r="B26" s="32">
        <v>83</v>
      </c>
      <c r="C26" s="33" t="s">
        <v>1050</v>
      </c>
      <c r="D26" s="34" t="s">
        <v>1051</v>
      </c>
      <c r="E26" s="35" t="s">
        <v>1052</v>
      </c>
      <c r="F26" s="36" t="s">
        <v>77</v>
      </c>
      <c r="G26" s="36" t="s">
        <v>78</v>
      </c>
      <c r="H26" s="106">
        <f>_xlfn.XLOOKUP(D26,'Aukštis M'!D:D,'Aukštis M'!W:W,"")</f>
        <v>1.25</v>
      </c>
      <c r="I26" s="31">
        <v>15.5</v>
      </c>
      <c r="J26" s="37">
        <f>_xlfn.XLOOKUP(D26,'Tolis M'!D:D,'Tolis M'!K:K,"")</f>
        <v>3.85</v>
      </c>
      <c r="K26" s="31">
        <v>19</v>
      </c>
      <c r="L26" s="40">
        <f t="shared" si="0"/>
        <v>34.5</v>
      </c>
      <c r="M26" s="36" t="s">
        <v>79</v>
      </c>
    </row>
    <row r="27" spans="1:26" ht="15" customHeight="1" x14ac:dyDescent="0.3">
      <c r="A27" s="31">
        <v>20</v>
      </c>
      <c r="B27" s="32">
        <v>294</v>
      </c>
      <c r="C27" s="33" t="s">
        <v>1053</v>
      </c>
      <c r="D27" s="34" t="s">
        <v>715</v>
      </c>
      <c r="E27" s="35" t="s">
        <v>1054</v>
      </c>
      <c r="F27" s="36" t="s">
        <v>516</v>
      </c>
      <c r="G27" s="36" t="s">
        <v>517</v>
      </c>
      <c r="H27" s="106">
        <f>_xlfn.XLOOKUP(D27,'Aukštis M'!D:D,'Aukštis M'!W:W,"")</f>
        <v>1.25</v>
      </c>
      <c r="I27" s="56">
        <v>15.5</v>
      </c>
      <c r="J27" s="37">
        <f>_xlfn.XLOOKUP(D27,'Tolis M'!D:D,'Tolis M'!K:K,"")</f>
        <v>3.54</v>
      </c>
      <c r="K27" s="31">
        <v>23</v>
      </c>
      <c r="L27" s="40">
        <f t="shared" si="0"/>
        <v>38.5</v>
      </c>
      <c r="M27" s="36" t="s">
        <v>726</v>
      </c>
    </row>
    <row r="28" spans="1:26" ht="15" customHeight="1" x14ac:dyDescent="0.3">
      <c r="A28" s="31">
        <v>21</v>
      </c>
      <c r="B28" s="32">
        <v>149</v>
      </c>
      <c r="C28" s="33" t="s">
        <v>643</v>
      </c>
      <c r="D28" s="34" t="s">
        <v>1055</v>
      </c>
      <c r="E28" s="35">
        <v>41476</v>
      </c>
      <c r="F28" s="36" t="s">
        <v>32</v>
      </c>
      <c r="G28" s="36" t="s">
        <v>33</v>
      </c>
      <c r="H28" s="106">
        <f>_xlfn.XLOOKUP(D28,'Aukštis M'!D:D,'Aukštis M'!W:W,"")</f>
        <v>1.2</v>
      </c>
      <c r="I28" s="56">
        <v>17</v>
      </c>
      <c r="J28" s="37">
        <f>_xlfn.XLOOKUP(D28,'Tolis M'!D:D,'Tolis M'!K:K,"")</f>
        <v>3.71</v>
      </c>
      <c r="K28" s="31">
        <v>22</v>
      </c>
      <c r="L28" s="40">
        <f t="shared" si="0"/>
        <v>39</v>
      </c>
      <c r="M28" s="36" t="s">
        <v>1056</v>
      </c>
    </row>
    <row r="29" spans="1:26" ht="15" customHeight="1" x14ac:dyDescent="0.3">
      <c r="A29" s="31">
        <v>22</v>
      </c>
      <c r="B29" s="32">
        <v>226</v>
      </c>
      <c r="C29" s="33" t="s">
        <v>1057</v>
      </c>
      <c r="D29" s="34" t="s">
        <v>1058</v>
      </c>
      <c r="E29" s="35">
        <v>41753</v>
      </c>
      <c r="F29" s="36" t="s">
        <v>40</v>
      </c>
      <c r="G29" s="36" t="s">
        <v>41</v>
      </c>
      <c r="H29" s="106">
        <f>_xlfn.XLOOKUP(D29,'Aukštis M'!D:D,'Aukštis M'!W:W,"")</f>
        <v>1.2</v>
      </c>
      <c r="I29" s="56">
        <v>18</v>
      </c>
      <c r="J29" s="37">
        <f>_xlfn.XLOOKUP(D29,'Tolis M'!D:D,'Tolis M'!K:K,"")</f>
        <v>3.76</v>
      </c>
      <c r="K29" s="31">
        <v>21</v>
      </c>
      <c r="L29" s="40">
        <f t="shared" si="0"/>
        <v>39</v>
      </c>
      <c r="M29" s="36" t="s">
        <v>42</v>
      </c>
    </row>
    <row r="30" spans="1:26" ht="15" customHeight="1" x14ac:dyDescent="0.3">
      <c r="A30" s="31">
        <v>23</v>
      </c>
      <c r="B30" s="32">
        <v>52</v>
      </c>
      <c r="C30" s="33" t="s">
        <v>187</v>
      </c>
      <c r="D30" s="34" t="s">
        <v>220</v>
      </c>
      <c r="E30" s="35">
        <v>41824</v>
      </c>
      <c r="F30" s="36" t="s">
        <v>142</v>
      </c>
      <c r="G30" s="36" t="s">
        <v>143</v>
      </c>
      <c r="H30" s="106">
        <f>_xlfn.XLOOKUP(D30,'Aukštis M'!D:D,'Aukštis M'!W:W,"")</f>
        <v>1.1499999999999999</v>
      </c>
      <c r="I30" s="56">
        <v>22.5</v>
      </c>
      <c r="J30" s="37">
        <f>_xlfn.XLOOKUP(D30,'Tolis M'!D:D,'Tolis M'!K:K,"")</f>
        <v>3.9</v>
      </c>
      <c r="K30" s="31">
        <v>16</v>
      </c>
      <c r="L30" s="40">
        <f t="shared" si="0"/>
        <v>38.5</v>
      </c>
      <c r="M30" s="36" t="s">
        <v>144</v>
      </c>
    </row>
    <row r="31" spans="1:26" ht="15" customHeight="1" x14ac:dyDescent="0.3">
      <c r="A31" s="31"/>
      <c r="B31" s="32">
        <v>190</v>
      </c>
      <c r="C31" s="33" t="s">
        <v>252</v>
      </c>
      <c r="D31" s="34" t="s">
        <v>1059</v>
      </c>
      <c r="E31" s="35" t="s">
        <v>1060</v>
      </c>
      <c r="F31" s="36" t="s">
        <v>1037</v>
      </c>
      <c r="G31" s="36" t="s">
        <v>1038</v>
      </c>
      <c r="H31" s="106" t="str">
        <f>_xlfn.XLOOKUP(D31,'Aukštis M'!D:D,'Aukštis M'!W:W,"")</f>
        <v>DNS</v>
      </c>
      <c r="I31" s="31"/>
      <c r="J31" s="37" t="str">
        <f>_xlfn.XLOOKUP(D31,'Tolis M'!D:D,'Tolis M'!K:K,"")</f>
        <v/>
      </c>
      <c r="K31" s="31"/>
      <c r="L31" s="40"/>
      <c r="M31" s="36" t="s">
        <v>1061</v>
      </c>
    </row>
    <row r="32" spans="1:26" ht="15" customHeight="1" x14ac:dyDescent="0.3">
      <c r="A32" s="31"/>
      <c r="B32" s="32">
        <v>192</v>
      </c>
      <c r="C32" s="33" t="s">
        <v>203</v>
      </c>
      <c r="D32" s="34" t="s">
        <v>1062</v>
      </c>
      <c r="E32" s="35" t="s">
        <v>1063</v>
      </c>
      <c r="F32" s="36" t="s">
        <v>1037</v>
      </c>
      <c r="G32" s="36" t="s">
        <v>1038</v>
      </c>
      <c r="H32" s="106" t="str">
        <f>_xlfn.XLOOKUP(D32,'Aukštis M'!D:D,'Aukštis M'!W:W,"")</f>
        <v>DNS</v>
      </c>
      <c r="I32" s="31"/>
      <c r="J32" s="37" t="str">
        <f>_xlfn.XLOOKUP(D32,'Tolis M'!D:D,'Tolis M'!K:K,"")</f>
        <v/>
      </c>
      <c r="K32" s="31"/>
      <c r="L32" s="40"/>
      <c r="M32" s="36" t="s">
        <v>1061</v>
      </c>
    </row>
    <row r="33" spans="1:26" ht="15" customHeight="1" x14ac:dyDescent="0.3">
      <c r="A33" s="31"/>
      <c r="B33" s="32">
        <v>293</v>
      </c>
      <c r="C33" s="33" t="s">
        <v>1064</v>
      </c>
      <c r="D33" s="34" t="s">
        <v>1065</v>
      </c>
      <c r="E33" s="35" t="s">
        <v>1066</v>
      </c>
      <c r="F33" s="36" t="s">
        <v>516</v>
      </c>
      <c r="G33" s="36" t="s">
        <v>517</v>
      </c>
      <c r="H33" s="106" t="str">
        <f>_xlfn.XLOOKUP(D33,'Aukštis M'!D:D,'Aukštis M'!W:W,"")</f>
        <v>DNS</v>
      </c>
      <c r="I33" s="31"/>
      <c r="J33" s="37" t="str">
        <f>_xlfn.XLOOKUP(D33,'Tolis M'!D:D,'Tolis M'!K:K,"")</f>
        <v/>
      </c>
      <c r="K33" s="31"/>
      <c r="L33" s="40"/>
      <c r="M33" s="36" t="s">
        <v>726</v>
      </c>
    </row>
    <row r="34" spans="1:26" ht="15" customHeight="1" x14ac:dyDescent="0.3">
      <c r="A34" s="31"/>
      <c r="B34" s="32">
        <v>295</v>
      </c>
      <c r="C34" s="33" t="s">
        <v>200</v>
      </c>
      <c r="D34" s="34" t="s">
        <v>1067</v>
      </c>
      <c r="E34" s="35" t="s">
        <v>1068</v>
      </c>
      <c r="F34" s="36" t="s">
        <v>516</v>
      </c>
      <c r="G34" s="36" t="s">
        <v>517</v>
      </c>
      <c r="H34" s="106" t="str">
        <f>_xlfn.XLOOKUP(D34,'Aukštis M'!D:D,'Aukštis M'!W:W,"")</f>
        <v>DNS</v>
      </c>
      <c r="I34" s="31"/>
      <c r="J34" s="37" t="str">
        <f>_xlfn.XLOOKUP(D34,'Tolis M'!D:D,'Tolis M'!K:K,"")</f>
        <v/>
      </c>
      <c r="K34" s="31"/>
      <c r="L34" s="40"/>
      <c r="M34" s="36" t="s">
        <v>726</v>
      </c>
    </row>
    <row r="35" spans="1:26" ht="15" customHeight="1" x14ac:dyDescent="0.3">
      <c r="A35" s="31"/>
      <c r="B35" s="32">
        <v>506</v>
      </c>
      <c r="C35" s="33" t="s">
        <v>1030</v>
      </c>
      <c r="D35" s="34" t="s">
        <v>1069</v>
      </c>
      <c r="E35" s="35">
        <v>41914</v>
      </c>
      <c r="F35" s="36" t="s">
        <v>27</v>
      </c>
      <c r="G35" s="36" t="s">
        <v>28</v>
      </c>
      <c r="H35" s="106" t="str">
        <f>_xlfn.XLOOKUP(D35,'Aukštis M'!D:D,'Aukštis M'!W:W,"")</f>
        <v>DNS</v>
      </c>
      <c r="I35" s="31"/>
      <c r="J35" s="37" t="str">
        <f>_xlfn.XLOOKUP(D35,'Tolis M'!D:D,'Tolis M'!K:K,"")</f>
        <v/>
      </c>
      <c r="K35" s="31"/>
      <c r="L35" s="40"/>
      <c r="M35" s="36" t="s">
        <v>1070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3.937007874015748E-2" right="3.937007874015748E-2" top="0.19685039370078741" bottom="0.19685039370078741" header="0" footer="0"/>
  <pageSetup paperSize="9" scale="93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1000"/>
  <sheetViews>
    <sheetView workbookViewId="0">
      <selection activeCell="W7" sqref="W7:W34"/>
    </sheetView>
  </sheetViews>
  <sheetFormatPr defaultColWidth="14.44140625" defaultRowHeight="15" customHeight="1" x14ac:dyDescent="0.3"/>
  <cols>
    <col min="1" max="1" width="4.6640625" customWidth="1"/>
    <col min="2" max="2" width="4.88671875" customWidth="1"/>
    <col min="3" max="3" width="10.6640625" customWidth="1"/>
    <col min="4" max="4" width="14.6640625" customWidth="1"/>
    <col min="5" max="5" width="11.109375" customWidth="1"/>
    <col min="6" max="6" width="10" customWidth="1"/>
    <col min="7" max="7" width="14.109375" customWidth="1"/>
    <col min="8" max="20" width="4.6640625" customWidth="1"/>
    <col min="21" max="22" width="4.6640625" hidden="1" customWidth="1"/>
    <col min="23" max="23" width="8" customWidth="1"/>
    <col min="24" max="24" width="25.109375" customWidth="1"/>
    <col min="25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  <c r="M1" s="18"/>
      <c r="N1" s="19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  <c r="M2" s="18"/>
      <c r="N2" s="20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2"/>
      <c r="K3" s="23"/>
      <c r="L3" s="23"/>
      <c r="M3" s="24"/>
      <c r="N3" s="23"/>
      <c r="O3" s="23"/>
      <c r="P3" s="24"/>
      <c r="Q3" s="23"/>
      <c r="R3" s="23"/>
      <c r="S3" s="23"/>
      <c r="T3" s="23"/>
      <c r="U3" s="23"/>
      <c r="V3" s="23"/>
      <c r="W3" s="13"/>
      <c r="X3" s="22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1001</v>
      </c>
      <c r="G4" s="26"/>
      <c r="H4" s="184" t="s">
        <v>1000</v>
      </c>
      <c r="I4" s="185"/>
      <c r="J4" s="185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26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6" t="s">
        <v>1071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8"/>
      <c r="W5" s="1"/>
      <c r="X5" s="1"/>
    </row>
    <row r="6" spans="1:26" ht="15" customHeight="1" x14ac:dyDescent="0.3">
      <c r="A6" s="46" t="s">
        <v>11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109" t="s">
        <v>17</v>
      </c>
      <c r="H6" s="110">
        <v>0.9</v>
      </c>
      <c r="I6" s="110">
        <v>0.95</v>
      </c>
      <c r="J6" s="110">
        <v>1</v>
      </c>
      <c r="K6" s="110">
        <v>1.05</v>
      </c>
      <c r="L6" s="110">
        <v>1.1000000000000001</v>
      </c>
      <c r="M6" s="110">
        <v>1.1499999999999999</v>
      </c>
      <c r="N6" s="110">
        <v>1.2</v>
      </c>
      <c r="O6" s="110">
        <v>1.25</v>
      </c>
      <c r="P6" s="110">
        <v>1.3</v>
      </c>
      <c r="Q6" s="110">
        <v>1.35</v>
      </c>
      <c r="R6" s="110">
        <v>1.4</v>
      </c>
      <c r="S6" s="110">
        <v>1.45</v>
      </c>
      <c r="T6" s="110">
        <v>1.5</v>
      </c>
      <c r="U6" s="110"/>
      <c r="V6" s="110"/>
      <c r="W6" s="111" t="s">
        <v>85</v>
      </c>
      <c r="X6" s="112" t="s">
        <v>21</v>
      </c>
    </row>
    <row r="7" spans="1:26" ht="15" customHeight="1" x14ac:dyDescent="0.3">
      <c r="A7" s="31">
        <v>1</v>
      </c>
      <c r="B7" s="32">
        <v>504</v>
      </c>
      <c r="C7" s="33" t="s">
        <v>74</v>
      </c>
      <c r="D7" s="34" t="s">
        <v>1009</v>
      </c>
      <c r="E7" s="35" t="s">
        <v>1010</v>
      </c>
      <c r="F7" s="36" t="s">
        <v>27</v>
      </c>
      <c r="G7" s="36" t="s">
        <v>28</v>
      </c>
      <c r="H7" s="113"/>
      <c r="I7" s="113"/>
      <c r="J7" s="114"/>
      <c r="K7" s="113"/>
      <c r="L7" s="113"/>
      <c r="M7" s="113"/>
      <c r="N7" s="113">
        <v>0</v>
      </c>
      <c r="O7" s="113">
        <v>0</v>
      </c>
      <c r="P7" s="113">
        <v>0</v>
      </c>
      <c r="Q7" s="113">
        <v>0</v>
      </c>
      <c r="R7" s="113">
        <v>0</v>
      </c>
      <c r="S7" s="113" t="s">
        <v>1072</v>
      </c>
      <c r="T7" s="113" t="s">
        <v>1073</v>
      </c>
      <c r="U7" s="113"/>
      <c r="V7" s="113"/>
      <c r="W7" s="152">
        <v>1.45</v>
      </c>
      <c r="X7" s="36" t="s">
        <v>50</v>
      </c>
    </row>
    <row r="8" spans="1:26" ht="15" customHeight="1" x14ac:dyDescent="0.3">
      <c r="A8" s="31">
        <v>2</v>
      </c>
      <c r="B8" s="32">
        <v>411</v>
      </c>
      <c r="C8" s="33" t="s">
        <v>1003</v>
      </c>
      <c r="D8" s="34" t="s">
        <v>1004</v>
      </c>
      <c r="E8" s="35">
        <v>41466</v>
      </c>
      <c r="F8" s="36" t="s">
        <v>71</v>
      </c>
      <c r="G8" s="36" t="s">
        <v>72</v>
      </c>
      <c r="H8" s="113"/>
      <c r="I8" s="113"/>
      <c r="J8" s="114"/>
      <c r="K8" s="113"/>
      <c r="L8" s="113"/>
      <c r="M8" s="113">
        <v>0</v>
      </c>
      <c r="N8" s="113">
        <v>0</v>
      </c>
      <c r="O8" s="113">
        <v>0</v>
      </c>
      <c r="P8" s="113">
        <v>0</v>
      </c>
      <c r="Q8" s="113">
        <v>0</v>
      </c>
      <c r="R8" s="113">
        <v>0</v>
      </c>
      <c r="S8" s="113" t="s">
        <v>1074</v>
      </c>
      <c r="T8" s="113"/>
      <c r="U8" s="113"/>
      <c r="V8" s="113"/>
      <c r="W8" s="152">
        <v>1.4</v>
      </c>
      <c r="X8" s="36" t="s">
        <v>475</v>
      </c>
    </row>
    <row r="9" spans="1:26" ht="15" customHeight="1" x14ac:dyDescent="0.3">
      <c r="A9" s="31">
        <v>3</v>
      </c>
      <c r="B9" s="32">
        <v>505</v>
      </c>
      <c r="C9" s="33" t="s">
        <v>1017</v>
      </c>
      <c r="D9" s="34" t="s">
        <v>1018</v>
      </c>
      <c r="E9" s="35" t="s">
        <v>1019</v>
      </c>
      <c r="F9" s="36" t="s">
        <v>27</v>
      </c>
      <c r="G9" s="36" t="s">
        <v>28</v>
      </c>
      <c r="H9" s="113"/>
      <c r="I9" s="113"/>
      <c r="J9" s="114"/>
      <c r="K9" s="113"/>
      <c r="L9" s="113"/>
      <c r="M9" s="113"/>
      <c r="N9" s="113">
        <v>0</v>
      </c>
      <c r="O9" s="113">
        <v>0</v>
      </c>
      <c r="P9" s="113">
        <v>0</v>
      </c>
      <c r="Q9" s="113" t="s">
        <v>1072</v>
      </c>
      <c r="R9" s="113">
        <v>0</v>
      </c>
      <c r="S9" s="113" t="s">
        <v>1074</v>
      </c>
      <c r="T9" s="113"/>
      <c r="U9" s="113"/>
      <c r="V9" s="113"/>
      <c r="W9" s="152">
        <v>1.4</v>
      </c>
      <c r="X9" s="36" t="s">
        <v>1020</v>
      </c>
    </row>
    <row r="10" spans="1:26" ht="15" customHeight="1" x14ac:dyDescent="0.3">
      <c r="A10" s="31">
        <v>4</v>
      </c>
      <c r="B10" s="32">
        <v>503</v>
      </c>
      <c r="C10" s="33" t="s">
        <v>1005</v>
      </c>
      <c r="D10" s="34" t="s">
        <v>1006</v>
      </c>
      <c r="E10" s="35" t="s">
        <v>1007</v>
      </c>
      <c r="F10" s="36" t="s">
        <v>27</v>
      </c>
      <c r="G10" s="36" t="s">
        <v>28</v>
      </c>
      <c r="H10" s="113"/>
      <c r="I10" s="113"/>
      <c r="J10" s="114"/>
      <c r="K10" s="113"/>
      <c r="L10" s="113"/>
      <c r="M10" s="113">
        <v>0</v>
      </c>
      <c r="N10" s="113">
        <v>0</v>
      </c>
      <c r="O10" s="113">
        <v>0</v>
      </c>
      <c r="P10" s="113" t="s">
        <v>1075</v>
      </c>
      <c r="Q10" s="113" t="s">
        <v>1072</v>
      </c>
      <c r="R10" s="113">
        <v>0</v>
      </c>
      <c r="S10" s="113" t="s">
        <v>1074</v>
      </c>
      <c r="T10" s="113"/>
      <c r="U10" s="113"/>
      <c r="V10" s="113"/>
      <c r="W10" s="152">
        <v>1.4</v>
      </c>
      <c r="X10" s="36" t="s">
        <v>1008</v>
      </c>
    </row>
    <row r="11" spans="1:26" ht="15" customHeight="1" x14ac:dyDescent="0.3">
      <c r="A11" s="31">
        <v>5</v>
      </c>
      <c r="B11" s="32">
        <v>203</v>
      </c>
      <c r="C11" s="33" t="s">
        <v>1011</v>
      </c>
      <c r="D11" s="34" t="s">
        <v>1012</v>
      </c>
      <c r="E11" s="35" t="s">
        <v>1013</v>
      </c>
      <c r="F11" s="36" t="s">
        <v>40</v>
      </c>
      <c r="G11" s="36" t="s">
        <v>41</v>
      </c>
      <c r="H11" s="113"/>
      <c r="I11" s="113"/>
      <c r="J11" s="114"/>
      <c r="K11" s="113"/>
      <c r="L11" s="113">
        <v>0</v>
      </c>
      <c r="M11" s="113">
        <v>0</v>
      </c>
      <c r="N11" s="113">
        <v>0</v>
      </c>
      <c r="O11" s="113">
        <v>0</v>
      </c>
      <c r="P11" s="113" t="s">
        <v>1072</v>
      </c>
      <c r="Q11" s="113" t="s">
        <v>1075</v>
      </c>
      <c r="R11" s="113" t="s">
        <v>1075</v>
      </c>
      <c r="S11" s="113" t="s">
        <v>1074</v>
      </c>
      <c r="T11" s="113"/>
      <c r="U11" s="113"/>
      <c r="V11" s="113"/>
      <c r="W11" s="152">
        <v>1.4</v>
      </c>
      <c r="X11" s="36" t="s">
        <v>199</v>
      </c>
    </row>
    <row r="12" spans="1:26" ht="15" customHeight="1" x14ac:dyDescent="0.3">
      <c r="A12" s="31">
        <v>6</v>
      </c>
      <c r="B12" s="32">
        <v>461</v>
      </c>
      <c r="C12" s="33" t="s">
        <v>1005</v>
      </c>
      <c r="D12" s="34" t="s">
        <v>1014</v>
      </c>
      <c r="E12" s="35" t="s">
        <v>1015</v>
      </c>
      <c r="F12" s="36" t="s">
        <v>71</v>
      </c>
      <c r="G12" s="36" t="s">
        <v>72</v>
      </c>
      <c r="H12" s="113"/>
      <c r="I12" s="113"/>
      <c r="J12" s="114"/>
      <c r="K12" s="113"/>
      <c r="L12" s="113"/>
      <c r="M12" s="113">
        <v>0</v>
      </c>
      <c r="N12" s="113">
        <v>0</v>
      </c>
      <c r="O12" s="113" t="s">
        <v>1075</v>
      </c>
      <c r="P12" s="113">
        <v>0</v>
      </c>
      <c r="Q12" s="113" t="s">
        <v>1075</v>
      </c>
      <c r="R12" s="113" t="s">
        <v>1072</v>
      </c>
      <c r="S12" s="113" t="s">
        <v>1074</v>
      </c>
      <c r="T12" s="113"/>
      <c r="U12" s="113"/>
      <c r="V12" s="113"/>
      <c r="W12" s="152">
        <v>1.4</v>
      </c>
      <c r="X12" s="36" t="s">
        <v>1016</v>
      </c>
    </row>
    <row r="13" spans="1:26" ht="15" customHeight="1" x14ac:dyDescent="0.3">
      <c r="A13" s="31">
        <v>7</v>
      </c>
      <c r="B13" s="32">
        <v>502</v>
      </c>
      <c r="C13" s="33" t="s">
        <v>64</v>
      </c>
      <c r="D13" s="34" t="s">
        <v>1021</v>
      </c>
      <c r="E13" s="35" t="s">
        <v>221</v>
      </c>
      <c r="F13" s="36" t="s">
        <v>27</v>
      </c>
      <c r="G13" s="36" t="s">
        <v>28</v>
      </c>
      <c r="H13" s="113"/>
      <c r="I13" s="113"/>
      <c r="J13" s="114"/>
      <c r="K13" s="113"/>
      <c r="L13" s="113"/>
      <c r="M13" s="113"/>
      <c r="N13" s="113"/>
      <c r="O13" s="113">
        <v>0</v>
      </c>
      <c r="P13" s="113" t="s">
        <v>1075</v>
      </c>
      <c r="Q13" s="113">
        <v>0</v>
      </c>
      <c r="R13" s="113" t="s">
        <v>1074</v>
      </c>
      <c r="S13" s="113"/>
      <c r="T13" s="113"/>
      <c r="U13" s="113"/>
      <c r="V13" s="113"/>
      <c r="W13" s="152">
        <v>1.35</v>
      </c>
      <c r="X13" s="36" t="s">
        <v>224</v>
      </c>
    </row>
    <row r="14" spans="1:26" ht="15" customHeight="1" x14ac:dyDescent="0.3">
      <c r="A14" s="31">
        <v>8</v>
      </c>
      <c r="B14" s="32">
        <v>212</v>
      </c>
      <c r="C14" s="33" t="s">
        <v>1003</v>
      </c>
      <c r="D14" s="34" t="s">
        <v>1022</v>
      </c>
      <c r="E14" s="35" t="s">
        <v>1023</v>
      </c>
      <c r="F14" s="36" t="s">
        <v>40</v>
      </c>
      <c r="G14" s="36" t="s">
        <v>41</v>
      </c>
      <c r="H14" s="113"/>
      <c r="I14" s="113"/>
      <c r="J14" s="114"/>
      <c r="K14" s="113"/>
      <c r="L14" s="113"/>
      <c r="M14" s="113">
        <v>0</v>
      </c>
      <c r="N14" s="113">
        <v>0</v>
      </c>
      <c r="O14" s="113">
        <v>0</v>
      </c>
      <c r="P14" s="113">
        <v>0</v>
      </c>
      <c r="Q14" s="113" t="s">
        <v>1075</v>
      </c>
      <c r="R14" s="113" t="s">
        <v>1074</v>
      </c>
      <c r="S14" s="113"/>
      <c r="T14" s="113"/>
      <c r="U14" s="113"/>
      <c r="V14" s="113"/>
      <c r="W14" s="152">
        <v>1.35</v>
      </c>
      <c r="X14" s="36" t="s">
        <v>1024</v>
      </c>
    </row>
    <row r="15" spans="1:26" ht="15" customHeight="1" x14ac:dyDescent="0.3">
      <c r="A15" s="31">
        <v>9</v>
      </c>
      <c r="B15" s="32">
        <v>137</v>
      </c>
      <c r="C15" s="33" t="s">
        <v>1033</v>
      </c>
      <c r="D15" s="34" t="s">
        <v>1034</v>
      </c>
      <c r="E15" s="35">
        <v>41869</v>
      </c>
      <c r="F15" s="36" t="s">
        <v>32</v>
      </c>
      <c r="G15" s="36" t="s">
        <v>33</v>
      </c>
      <c r="H15" s="113"/>
      <c r="I15" s="113"/>
      <c r="J15" s="114"/>
      <c r="K15" s="113"/>
      <c r="L15" s="113"/>
      <c r="M15" s="113">
        <v>0</v>
      </c>
      <c r="N15" s="113">
        <v>0</v>
      </c>
      <c r="O15" s="113">
        <v>0</v>
      </c>
      <c r="P15" s="113" t="s">
        <v>1075</v>
      </c>
      <c r="Q15" s="113" t="s">
        <v>1072</v>
      </c>
      <c r="R15" s="113" t="s">
        <v>1074</v>
      </c>
      <c r="S15" s="113"/>
      <c r="T15" s="113"/>
      <c r="U15" s="113"/>
      <c r="V15" s="113"/>
      <c r="W15" s="152">
        <v>1.35</v>
      </c>
      <c r="X15" s="36" t="s">
        <v>34</v>
      </c>
    </row>
    <row r="16" spans="1:26" ht="15" customHeight="1" x14ac:dyDescent="0.3">
      <c r="A16" s="31">
        <v>10</v>
      </c>
      <c r="B16" s="32">
        <v>73</v>
      </c>
      <c r="C16" s="33" t="s">
        <v>1025</v>
      </c>
      <c r="D16" s="34" t="s">
        <v>1026</v>
      </c>
      <c r="E16" s="35" t="s">
        <v>1027</v>
      </c>
      <c r="F16" s="36" t="s">
        <v>142</v>
      </c>
      <c r="G16" s="36" t="s">
        <v>143</v>
      </c>
      <c r="H16" s="113"/>
      <c r="I16" s="113"/>
      <c r="J16" s="114"/>
      <c r="K16" s="113"/>
      <c r="L16" s="113">
        <v>0</v>
      </c>
      <c r="M16" s="113">
        <v>0</v>
      </c>
      <c r="N16" s="113">
        <v>0</v>
      </c>
      <c r="O16" s="113">
        <v>0</v>
      </c>
      <c r="P16" s="113">
        <v>0</v>
      </c>
      <c r="Q16" s="113" t="s">
        <v>1074</v>
      </c>
      <c r="R16" s="113"/>
      <c r="S16" s="113"/>
      <c r="T16" s="113"/>
      <c r="U16" s="113"/>
      <c r="V16" s="113"/>
      <c r="W16" s="152">
        <v>1.3</v>
      </c>
      <c r="X16" s="36" t="s">
        <v>319</v>
      </c>
    </row>
    <row r="17" spans="1:26" ht="15" customHeight="1" x14ac:dyDescent="0.3">
      <c r="A17" s="31">
        <v>11</v>
      </c>
      <c r="B17" s="32">
        <v>280</v>
      </c>
      <c r="C17" s="33" t="s">
        <v>1030</v>
      </c>
      <c r="D17" s="34" t="s">
        <v>1031</v>
      </c>
      <c r="E17" s="35">
        <v>41307</v>
      </c>
      <c r="F17" s="36" t="s">
        <v>180</v>
      </c>
      <c r="G17" s="36" t="s">
        <v>181</v>
      </c>
      <c r="H17" s="113"/>
      <c r="I17" s="113"/>
      <c r="J17" s="114"/>
      <c r="K17" s="113"/>
      <c r="L17" s="113"/>
      <c r="M17" s="113" t="s">
        <v>1075</v>
      </c>
      <c r="N17" s="113">
        <v>0</v>
      </c>
      <c r="O17" s="113" t="s">
        <v>1075</v>
      </c>
      <c r="P17" s="113" t="s">
        <v>1074</v>
      </c>
      <c r="Q17" s="113"/>
      <c r="R17" s="113"/>
      <c r="S17" s="113"/>
      <c r="T17" s="113"/>
      <c r="U17" s="113"/>
      <c r="V17" s="113"/>
      <c r="W17" s="152">
        <v>1.25</v>
      </c>
      <c r="X17" s="36" t="s">
        <v>1032</v>
      </c>
    </row>
    <row r="18" spans="1:26" ht="15" customHeight="1" x14ac:dyDescent="0.3">
      <c r="A18" s="31">
        <v>11</v>
      </c>
      <c r="B18" s="32">
        <v>74</v>
      </c>
      <c r="C18" s="33" t="s">
        <v>626</v>
      </c>
      <c r="D18" s="34" t="s">
        <v>1028</v>
      </c>
      <c r="E18" s="35" t="s">
        <v>1029</v>
      </c>
      <c r="F18" s="36" t="s">
        <v>142</v>
      </c>
      <c r="G18" s="36" t="s">
        <v>143</v>
      </c>
      <c r="H18" s="113"/>
      <c r="I18" s="113"/>
      <c r="J18" s="114"/>
      <c r="K18" s="113"/>
      <c r="L18" s="113" t="s">
        <v>1075</v>
      </c>
      <c r="M18" s="113">
        <v>0</v>
      </c>
      <c r="N18" s="113">
        <v>0</v>
      </c>
      <c r="O18" s="113" t="s">
        <v>1075</v>
      </c>
      <c r="P18" s="113" t="s">
        <v>1074</v>
      </c>
      <c r="Q18" s="113"/>
      <c r="R18" s="113"/>
      <c r="S18" s="113"/>
      <c r="T18" s="113"/>
      <c r="U18" s="113"/>
      <c r="V18" s="113"/>
      <c r="W18" s="152">
        <v>1.25</v>
      </c>
      <c r="X18" s="36" t="s">
        <v>319</v>
      </c>
    </row>
    <row r="19" spans="1:26" ht="15" customHeight="1" x14ac:dyDescent="0.3">
      <c r="A19" s="31">
        <v>13</v>
      </c>
      <c r="B19" s="32">
        <v>585</v>
      </c>
      <c r="C19" s="33" t="s">
        <v>1046</v>
      </c>
      <c r="D19" s="34" t="s">
        <v>1047</v>
      </c>
      <c r="E19" s="35">
        <v>41604</v>
      </c>
      <c r="F19" s="36" t="s">
        <v>45</v>
      </c>
      <c r="G19" s="36" t="s">
        <v>46</v>
      </c>
      <c r="H19" s="113"/>
      <c r="I19" s="113"/>
      <c r="J19" s="114"/>
      <c r="K19" s="113">
        <v>0</v>
      </c>
      <c r="L19" s="113">
        <v>0</v>
      </c>
      <c r="M19" s="113" t="s">
        <v>1075</v>
      </c>
      <c r="N19" s="113" t="s">
        <v>1072</v>
      </c>
      <c r="O19" s="113" t="s">
        <v>1075</v>
      </c>
      <c r="P19" s="113" t="s">
        <v>1074</v>
      </c>
      <c r="Q19" s="113"/>
      <c r="R19" s="113"/>
      <c r="S19" s="113"/>
      <c r="T19" s="113"/>
      <c r="U19" s="113"/>
      <c r="V19" s="113"/>
      <c r="W19" s="152">
        <v>1.25</v>
      </c>
      <c r="X19" s="36" t="s">
        <v>47</v>
      </c>
    </row>
    <row r="20" spans="1:26" ht="15" customHeight="1" x14ac:dyDescent="0.3">
      <c r="A20" s="31">
        <v>14</v>
      </c>
      <c r="B20" s="32">
        <v>169</v>
      </c>
      <c r="C20" s="33" t="s">
        <v>340</v>
      </c>
      <c r="D20" s="34" t="s">
        <v>1040</v>
      </c>
      <c r="E20" s="35">
        <v>41494</v>
      </c>
      <c r="F20" s="36" t="s">
        <v>32</v>
      </c>
      <c r="G20" s="36" t="s">
        <v>33</v>
      </c>
      <c r="H20" s="113"/>
      <c r="I20" s="113"/>
      <c r="J20" s="114"/>
      <c r="K20" s="113"/>
      <c r="L20" s="113">
        <v>0</v>
      </c>
      <c r="M20" s="113">
        <v>0</v>
      </c>
      <c r="N20" s="113">
        <v>0</v>
      </c>
      <c r="O20" s="113" t="s">
        <v>1072</v>
      </c>
      <c r="P20" s="113" t="s">
        <v>1074</v>
      </c>
      <c r="Q20" s="113"/>
      <c r="R20" s="113"/>
      <c r="S20" s="113"/>
      <c r="T20" s="113"/>
      <c r="U20" s="113"/>
      <c r="V20" s="113"/>
      <c r="W20" s="152">
        <v>1.25</v>
      </c>
      <c r="X20" s="36" t="s">
        <v>1041</v>
      </c>
    </row>
    <row r="21" spans="1:26" ht="15" customHeight="1" x14ac:dyDescent="0.3">
      <c r="A21" s="31">
        <v>15</v>
      </c>
      <c r="B21" s="32">
        <v>294</v>
      </c>
      <c r="C21" s="33" t="s">
        <v>1053</v>
      </c>
      <c r="D21" s="34" t="s">
        <v>715</v>
      </c>
      <c r="E21" s="35" t="s">
        <v>1054</v>
      </c>
      <c r="F21" s="36" t="s">
        <v>516</v>
      </c>
      <c r="G21" s="36" t="s">
        <v>517</v>
      </c>
      <c r="H21" s="113"/>
      <c r="I21" s="113"/>
      <c r="J21" s="114"/>
      <c r="K21" s="113"/>
      <c r="L21" s="113">
        <v>0</v>
      </c>
      <c r="M21" s="113">
        <v>0</v>
      </c>
      <c r="N21" s="113" t="s">
        <v>1075</v>
      </c>
      <c r="O21" s="113" t="s">
        <v>1072</v>
      </c>
      <c r="P21" s="113" t="s">
        <v>1074</v>
      </c>
      <c r="Q21" s="113"/>
      <c r="R21" s="113"/>
      <c r="S21" s="113"/>
      <c r="T21" s="113"/>
      <c r="U21" s="113"/>
      <c r="V21" s="113"/>
      <c r="W21" s="152">
        <v>1.25</v>
      </c>
      <c r="X21" s="36" t="s">
        <v>726</v>
      </c>
    </row>
    <row r="22" spans="1:26" ht="15" customHeight="1" x14ac:dyDescent="0.3">
      <c r="A22" s="31">
        <v>15</v>
      </c>
      <c r="B22" s="32">
        <v>83</v>
      </c>
      <c r="C22" s="33" t="s">
        <v>1050</v>
      </c>
      <c r="D22" s="34" t="s">
        <v>1051</v>
      </c>
      <c r="E22" s="35" t="s">
        <v>1052</v>
      </c>
      <c r="F22" s="36" t="s">
        <v>77</v>
      </c>
      <c r="G22" s="36" t="s">
        <v>78</v>
      </c>
      <c r="H22" s="113"/>
      <c r="I22" s="113"/>
      <c r="J22" s="114"/>
      <c r="K22" s="113"/>
      <c r="L22" s="113">
        <v>0</v>
      </c>
      <c r="M22" s="113">
        <v>0</v>
      </c>
      <c r="N22" s="113" t="s">
        <v>1075</v>
      </c>
      <c r="O22" s="113" t="s">
        <v>1072</v>
      </c>
      <c r="P22" s="113" t="s">
        <v>1074</v>
      </c>
      <c r="Q22" s="113"/>
      <c r="R22" s="113"/>
      <c r="S22" s="113"/>
      <c r="T22" s="113"/>
      <c r="U22" s="113"/>
      <c r="V22" s="113"/>
      <c r="W22" s="152">
        <v>1.25</v>
      </c>
      <c r="X22" s="36" t="s">
        <v>79</v>
      </c>
    </row>
    <row r="23" spans="1:26" ht="15" customHeight="1" x14ac:dyDescent="0.3">
      <c r="A23" s="31">
        <v>17</v>
      </c>
      <c r="B23" s="32">
        <v>149</v>
      </c>
      <c r="C23" s="33" t="s">
        <v>643</v>
      </c>
      <c r="D23" s="34" t="s">
        <v>1055</v>
      </c>
      <c r="E23" s="35">
        <v>41476</v>
      </c>
      <c r="F23" s="36" t="s">
        <v>32</v>
      </c>
      <c r="G23" s="36" t="s">
        <v>33</v>
      </c>
      <c r="H23" s="113"/>
      <c r="I23" s="113"/>
      <c r="J23" s="114"/>
      <c r="K23" s="113"/>
      <c r="L23" s="113"/>
      <c r="M23" s="113">
        <v>0</v>
      </c>
      <c r="N23" s="113" t="s">
        <v>1075</v>
      </c>
      <c r="O23" s="113" t="s">
        <v>1074</v>
      </c>
      <c r="P23" s="113"/>
      <c r="Q23" s="113"/>
      <c r="R23" s="113"/>
      <c r="S23" s="113"/>
      <c r="T23" s="113"/>
      <c r="U23" s="113"/>
      <c r="V23" s="113"/>
      <c r="W23" s="152">
        <v>1.2</v>
      </c>
      <c r="X23" s="36" t="s">
        <v>1056</v>
      </c>
    </row>
    <row r="24" spans="1:26" ht="15" customHeight="1" x14ac:dyDescent="0.3">
      <c r="A24" s="31">
        <v>18</v>
      </c>
      <c r="B24" s="32">
        <v>226</v>
      </c>
      <c r="C24" s="33" t="s">
        <v>1057</v>
      </c>
      <c r="D24" s="34" t="s">
        <v>1058</v>
      </c>
      <c r="E24" s="35">
        <v>41753</v>
      </c>
      <c r="F24" s="36" t="s">
        <v>40</v>
      </c>
      <c r="G24" s="36" t="s">
        <v>41</v>
      </c>
      <c r="H24" s="113"/>
      <c r="I24" s="113">
        <v>0</v>
      </c>
      <c r="J24" s="114">
        <v>0</v>
      </c>
      <c r="K24" s="113" t="s">
        <v>1075</v>
      </c>
      <c r="L24" s="113">
        <v>0</v>
      </c>
      <c r="M24" s="113" t="s">
        <v>1075</v>
      </c>
      <c r="N24" s="113" t="s">
        <v>1075</v>
      </c>
      <c r="O24" s="113" t="s">
        <v>1074</v>
      </c>
      <c r="P24" s="113"/>
      <c r="Q24" s="113"/>
      <c r="R24" s="113"/>
      <c r="S24" s="113"/>
      <c r="T24" s="113"/>
      <c r="U24" s="113"/>
      <c r="V24" s="113"/>
      <c r="W24" s="152">
        <v>1.2</v>
      </c>
      <c r="X24" s="36" t="s">
        <v>42</v>
      </c>
    </row>
    <row r="25" spans="1:26" ht="15" customHeight="1" x14ac:dyDescent="0.3">
      <c r="A25" s="31">
        <v>19</v>
      </c>
      <c r="B25" s="32">
        <v>456</v>
      </c>
      <c r="C25" s="33" t="s">
        <v>200</v>
      </c>
      <c r="D25" s="34" t="s">
        <v>1048</v>
      </c>
      <c r="E25" s="35" t="s">
        <v>1049</v>
      </c>
      <c r="F25" s="36" t="s">
        <v>71</v>
      </c>
      <c r="G25" s="36" t="s">
        <v>72</v>
      </c>
      <c r="H25" s="113"/>
      <c r="I25" s="113"/>
      <c r="J25" s="114">
        <v>0</v>
      </c>
      <c r="K25" s="113">
        <v>0</v>
      </c>
      <c r="L25" s="113">
        <v>0</v>
      </c>
      <c r="M25" s="113">
        <v>0</v>
      </c>
      <c r="N25" s="113" t="s">
        <v>1074</v>
      </c>
      <c r="O25" s="113"/>
      <c r="P25" s="113"/>
      <c r="Q25" s="113"/>
      <c r="R25" s="113"/>
      <c r="S25" s="113"/>
      <c r="T25" s="113"/>
      <c r="U25" s="113"/>
      <c r="V25" s="113"/>
      <c r="W25" s="152">
        <v>1.1499999999999999</v>
      </c>
      <c r="X25" s="36" t="s">
        <v>1044</v>
      </c>
    </row>
    <row r="26" spans="1:26" ht="15" customHeight="1" x14ac:dyDescent="0.3">
      <c r="A26" s="31">
        <v>19</v>
      </c>
      <c r="B26" s="32">
        <v>204</v>
      </c>
      <c r="C26" s="33" t="s">
        <v>273</v>
      </c>
      <c r="D26" s="34" t="s">
        <v>36</v>
      </c>
      <c r="E26" s="35" t="s">
        <v>1045</v>
      </c>
      <c r="F26" s="36" t="s">
        <v>40</v>
      </c>
      <c r="G26" s="36" t="s">
        <v>41</v>
      </c>
      <c r="H26" s="113"/>
      <c r="I26" s="113"/>
      <c r="J26" s="114">
        <v>0</v>
      </c>
      <c r="K26" s="113">
        <v>0</v>
      </c>
      <c r="L26" s="113">
        <v>0</v>
      </c>
      <c r="M26" s="113">
        <v>0</v>
      </c>
      <c r="N26" s="113" t="s">
        <v>1074</v>
      </c>
      <c r="O26" s="113"/>
      <c r="P26" s="113"/>
      <c r="Q26" s="113"/>
      <c r="R26" s="113"/>
      <c r="S26" s="113"/>
      <c r="T26" s="113"/>
      <c r="U26" s="113"/>
      <c r="V26" s="113"/>
      <c r="W26" s="152">
        <v>1.1499999999999999</v>
      </c>
      <c r="X26" s="36" t="s">
        <v>199</v>
      </c>
    </row>
    <row r="27" spans="1:26" ht="15" customHeight="1" x14ac:dyDescent="0.3">
      <c r="A27" s="31">
        <v>19</v>
      </c>
      <c r="B27" s="32">
        <v>458</v>
      </c>
      <c r="C27" s="33" t="s">
        <v>626</v>
      </c>
      <c r="D27" s="34" t="s">
        <v>1042</v>
      </c>
      <c r="E27" s="35" t="s">
        <v>1043</v>
      </c>
      <c r="F27" s="36" t="s">
        <v>71</v>
      </c>
      <c r="G27" s="36" t="s">
        <v>72</v>
      </c>
      <c r="H27" s="113"/>
      <c r="I27" s="113"/>
      <c r="J27" s="114">
        <v>0</v>
      </c>
      <c r="K27" s="113">
        <v>0</v>
      </c>
      <c r="L27" s="113">
        <v>0</v>
      </c>
      <c r="M27" s="113">
        <v>0</v>
      </c>
      <c r="N27" s="113" t="s">
        <v>1074</v>
      </c>
      <c r="O27" s="113"/>
      <c r="P27" s="113"/>
      <c r="Q27" s="113"/>
      <c r="R27" s="113"/>
      <c r="S27" s="113"/>
      <c r="T27" s="113"/>
      <c r="U27" s="113"/>
      <c r="V27" s="113"/>
      <c r="W27" s="152">
        <v>1.1499999999999999</v>
      </c>
      <c r="X27" s="36" t="s">
        <v>1044</v>
      </c>
    </row>
    <row r="28" spans="1:26" ht="15" customHeight="1" x14ac:dyDescent="0.3">
      <c r="A28" s="31">
        <v>22</v>
      </c>
      <c r="B28" s="32">
        <v>52</v>
      </c>
      <c r="C28" s="33" t="s">
        <v>187</v>
      </c>
      <c r="D28" s="34" t="s">
        <v>220</v>
      </c>
      <c r="E28" s="35">
        <v>41824</v>
      </c>
      <c r="F28" s="36" t="s">
        <v>142</v>
      </c>
      <c r="G28" s="36" t="s">
        <v>143</v>
      </c>
      <c r="H28" s="113"/>
      <c r="I28" s="113"/>
      <c r="J28" s="114"/>
      <c r="K28" s="113">
        <v>0</v>
      </c>
      <c r="L28" s="113">
        <v>0</v>
      </c>
      <c r="M28" s="113" t="s">
        <v>1072</v>
      </c>
      <c r="N28" s="113" t="s">
        <v>1074</v>
      </c>
      <c r="O28" s="113"/>
      <c r="P28" s="113"/>
      <c r="Q28" s="113"/>
      <c r="R28" s="113"/>
      <c r="S28" s="113"/>
      <c r="T28" s="113"/>
      <c r="U28" s="113"/>
      <c r="V28" s="113"/>
      <c r="W28" s="152">
        <v>1.1499999999999999</v>
      </c>
      <c r="X28" s="36" t="s">
        <v>144</v>
      </c>
    </row>
    <row r="29" spans="1:26" ht="15" customHeight="1" x14ac:dyDescent="0.3">
      <c r="A29" s="31">
        <v>22</v>
      </c>
      <c r="B29" s="32">
        <v>202</v>
      </c>
      <c r="C29" s="33" t="s">
        <v>1035</v>
      </c>
      <c r="D29" s="34" t="s">
        <v>705</v>
      </c>
      <c r="E29" s="35" t="s">
        <v>1036</v>
      </c>
      <c r="F29" s="36" t="s">
        <v>1037</v>
      </c>
      <c r="G29" s="36" t="s">
        <v>1038</v>
      </c>
      <c r="H29" s="113"/>
      <c r="I29" s="113"/>
      <c r="J29" s="114"/>
      <c r="K29" s="113">
        <v>0</v>
      </c>
      <c r="L29" s="113">
        <v>0</v>
      </c>
      <c r="M29" s="113" t="s">
        <v>1072</v>
      </c>
      <c r="N29" s="113" t="s">
        <v>1074</v>
      </c>
      <c r="O29" s="113"/>
      <c r="P29" s="113"/>
      <c r="Q29" s="113"/>
      <c r="R29" s="113"/>
      <c r="S29" s="113"/>
      <c r="T29" s="113"/>
      <c r="U29" s="113"/>
      <c r="V29" s="113"/>
      <c r="W29" s="152">
        <v>1.1499999999999999</v>
      </c>
      <c r="X29" s="36" t="s">
        <v>1039</v>
      </c>
    </row>
    <row r="30" spans="1:26" ht="15" customHeight="1" x14ac:dyDescent="0.3">
      <c r="A30" s="31"/>
      <c r="B30" s="32">
        <v>190</v>
      </c>
      <c r="C30" s="33" t="s">
        <v>252</v>
      </c>
      <c r="D30" s="34" t="s">
        <v>1059</v>
      </c>
      <c r="E30" s="35" t="s">
        <v>1060</v>
      </c>
      <c r="F30" s="36" t="s">
        <v>1037</v>
      </c>
      <c r="G30" s="36" t="s">
        <v>1038</v>
      </c>
      <c r="H30" s="113"/>
      <c r="I30" s="113"/>
      <c r="J30" s="114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52" t="s">
        <v>98</v>
      </c>
      <c r="X30" s="36" t="s">
        <v>1061</v>
      </c>
    </row>
    <row r="31" spans="1:26" ht="15" customHeight="1" x14ac:dyDescent="0.3">
      <c r="A31" s="31"/>
      <c r="B31" s="32">
        <v>293</v>
      </c>
      <c r="C31" s="33" t="s">
        <v>1064</v>
      </c>
      <c r="D31" s="34" t="s">
        <v>1065</v>
      </c>
      <c r="E31" s="35" t="s">
        <v>1066</v>
      </c>
      <c r="F31" s="36" t="s">
        <v>516</v>
      </c>
      <c r="G31" s="36" t="s">
        <v>517</v>
      </c>
      <c r="H31" s="113"/>
      <c r="I31" s="113"/>
      <c r="J31" s="114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52" t="s">
        <v>98</v>
      </c>
      <c r="X31" s="36" t="s">
        <v>726</v>
      </c>
    </row>
    <row r="32" spans="1:26" ht="15" customHeight="1" x14ac:dyDescent="0.3">
      <c r="A32" s="31"/>
      <c r="B32" s="32">
        <v>192</v>
      </c>
      <c r="C32" s="33" t="s">
        <v>203</v>
      </c>
      <c r="D32" s="34" t="s">
        <v>1062</v>
      </c>
      <c r="E32" s="35" t="s">
        <v>1063</v>
      </c>
      <c r="F32" s="36" t="s">
        <v>1037</v>
      </c>
      <c r="G32" s="36" t="s">
        <v>1038</v>
      </c>
      <c r="H32" s="113"/>
      <c r="I32" s="113"/>
      <c r="J32" s="114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52" t="s">
        <v>98</v>
      </c>
      <c r="X32" s="36" t="s">
        <v>1061</v>
      </c>
    </row>
    <row r="33" spans="1:26" ht="15" customHeight="1" x14ac:dyDescent="0.3">
      <c r="A33" s="31"/>
      <c r="B33" s="32">
        <v>295</v>
      </c>
      <c r="C33" s="33" t="s">
        <v>200</v>
      </c>
      <c r="D33" s="34" t="s">
        <v>1067</v>
      </c>
      <c r="E33" s="35" t="s">
        <v>1068</v>
      </c>
      <c r="F33" s="36" t="s">
        <v>516</v>
      </c>
      <c r="G33" s="36" t="s">
        <v>517</v>
      </c>
      <c r="H33" s="113"/>
      <c r="I33" s="113"/>
      <c r="J33" s="114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52" t="s">
        <v>98</v>
      </c>
      <c r="X33" s="36" t="s">
        <v>726</v>
      </c>
    </row>
    <row r="34" spans="1:26" ht="15" customHeight="1" x14ac:dyDescent="0.3">
      <c r="A34" s="31"/>
      <c r="B34" s="32">
        <v>506</v>
      </c>
      <c r="C34" s="33" t="s">
        <v>1030</v>
      </c>
      <c r="D34" s="34" t="s">
        <v>1069</v>
      </c>
      <c r="E34" s="35">
        <v>41914</v>
      </c>
      <c r="F34" s="36" t="s">
        <v>27</v>
      </c>
      <c r="G34" s="36" t="s">
        <v>28</v>
      </c>
      <c r="H34" s="113"/>
      <c r="I34" s="113"/>
      <c r="J34" s="114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52" t="s">
        <v>98</v>
      </c>
      <c r="X34" s="36" t="s">
        <v>1070</v>
      </c>
    </row>
  </sheetData>
  <sortState xmlns:xlrd2="http://schemas.microsoft.com/office/spreadsheetml/2017/richdata2" ref="A7:Z34">
    <sortCondition ref="A7:A34"/>
  </sortState>
  <mergeCells count="2">
    <mergeCell ref="H4:J4"/>
    <mergeCell ref="H5:V5"/>
  </mergeCells>
  <printOptions horizontalCentered="1"/>
  <pageMargins left="0" right="0" top="0.31496062992125984" bottom="0.43307086614173229" header="0" footer="0"/>
  <pageSetup paperSize="9" scale="8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1000"/>
  <sheetViews>
    <sheetView topLeftCell="A7" workbookViewId="0">
      <selection activeCell="N22" sqref="N22"/>
    </sheetView>
  </sheetViews>
  <sheetFormatPr defaultColWidth="14.44140625" defaultRowHeight="15" customHeight="1" x14ac:dyDescent="0.3"/>
  <cols>
    <col min="1" max="1" width="5.5546875" customWidth="1"/>
    <col min="2" max="2" width="4.33203125" customWidth="1"/>
    <col min="3" max="3" width="10.88671875" customWidth="1"/>
    <col min="4" max="4" width="14.6640625" customWidth="1"/>
    <col min="5" max="5" width="11.44140625" customWidth="1"/>
    <col min="6" max="6" width="12.6640625" customWidth="1"/>
    <col min="7" max="7" width="16.6640625" customWidth="1"/>
    <col min="8" max="10" width="8.6640625" customWidth="1"/>
    <col min="11" max="11" width="9.109375" customWidth="1"/>
    <col min="12" max="12" width="24.8867187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95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1076</v>
      </c>
      <c r="G4" s="26"/>
      <c r="H4" s="167" t="s">
        <v>1000</v>
      </c>
      <c r="I4" s="168"/>
      <c r="J4" s="168"/>
      <c r="K4" s="168"/>
      <c r="L4" s="41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11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>
        <v>1</v>
      </c>
      <c r="B7" s="32">
        <v>411</v>
      </c>
      <c r="C7" s="33" t="s">
        <v>1003</v>
      </c>
      <c r="D7" s="34" t="s">
        <v>1004</v>
      </c>
      <c r="E7" s="35">
        <v>41466</v>
      </c>
      <c r="F7" s="36" t="s">
        <v>71</v>
      </c>
      <c r="G7" s="36" t="s">
        <v>72</v>
      </c>
      <c r="H7" s="39">
        <v>4.6500000000000004</v>
      </c>
      <c r="I7" s="39">
        <v>4.58</v>
      </c>
      <c r="J7" s="39">
        <v>4.72</v>
      </c>
      <c r="K7" s="115">
        <f t="shared" ref="K7:K29" si="0">MAX(H7:J7)</f>
        <v>4.72</v>
      </c>
      <c r="L7" s="36" t="s">
        <v>475</v>
      </c>
    </row>
    <row r="8" spans="1:26" ht="15" customHeight="1" x14ac:dyDescent="0.3">
      <c r="A8" s="31">
        <v>2</v>
      </c>
      <c r="B8" s="32">
        <v>503</v>
      </c>
      <c r="C8" s="33" t="s">
        <v>1005</v>
      </c>
      <c r="D8" s="34" t="s">
        <v>1006</v>
      </c>
      <c r="E8" s="35" t="s">
        <v>1007</v>
      </c>
      <c r="F8" s="36" t="s">
        <v>27</v>
      </c>
      <c r="G8" s="36" t="s">
        <v>28</v>
      </c>
      <c r="H8" s="39">
        <v>4.42</v>
      </c>
      <c r="I8" s="39">
        <v>4.6900000000000004</v>
      </c>
      <c r="J8" s="39">
        <v>4.67</v>
      </c>
      <c r="K8" s="115">
        <f t="shared" si="0"/>
        <v>4.6900000000000004</v>
      </c>
      <c r="L8" s="36" t="s">
        <v>1008</v>
      </c>
    </row>
    <row r="9" spans="1:26" ht="15" customHeight="1" x14ac:dyDescent="0.3">
      <c r="A9" s="31">
        <v>3</v>
      </c>
      <c r="B9" s="32">
        <v>203</v>
      </c>
      <c r="C9" s="33" t="s">
        <v>1011</v>
      </c>
      <c r="D9" s="34" t="s">
        <v>1012</v>
      </c>
      <c r="E9" s="35" t="s">
        <v>1013</v>
      </c>
      <c r="F9" s="36" t="s">
        <v>40</v>
      </c>
      <c r="G9" s="36" t="s">
        <v>41</v>
      </c>
      <c r="H9" s="39">
        <v>4.66</v>
      </c>
      <c r="I9" s="39" t="s">
        <v>1077</v>
      </c>
      <c r="J9" s="39">
        <v>4.3600000000000003</v>
      </c>
      <c r="K9" s="115">
        <f t="shared" si="0"/>
        <v>4.66</v>
      </c>
      <c r="L9" s="36" t="s">
        <v>199</v>
      </c>
    </row>
    <row r="10" spans="1:26" ht="15" customHeight="1" x14ac:dyDescent="0.3">
      <c r="A10" s="31">
        <v>4</v>
      </c>
      <c r="B10" s="32">
        <v>461</v>
      </c>
      <c r="C10" s="33" t="s">
        <v>1005</v>
      </c>
      <c r="D10" s="34" t="s">
        <v>1014</v>
      </c>
      <c r="E10" s="35" t="s">
        <v>1015</v>
      </c>
      <c r="F10" s="36" t="s">
        <v>71</v>
      </c>
      <c r="G10" s="36" t="s">
        <v>72</v>
      </c>
      <c r="H10" s="39">
        <v>4.3600000000000003</v>
      </c>
      <c r="I10" s="39">
        <v>4.3099999999999996</v>
      </c>
      <c r="J10" s="39">
        <v>4.5999999999999996</v>
      </c>
      <c r="K10" s="115">
        <f t="shared" si="0"/>
        <v>4.5999999999999996</v>
      </c>
      <c r="L10" s="36" t="s">
        <v>1016</v>
      </c>
    </row>
    <row r="11" spans="1:26" ht="15" customHeight="1" x14ac:dyDescent="0.3">
      <c r="A11" s="31">
        <v>5</v>
      </c>
      <c r="B11" s="32">
        <v>502</v>
      </c>
      <c r="C11" s="33" t="s">
        <v>64</v>
      </c>
      <c r="D11" s="34" t="s">
        <v>1021</v>
      </c>
      <c r="E11" s="35" t="s">
        <v>221</v>
      </c>
      <c r="F11" s="36" t="s">
        <v>27</v>
      </c>
      <c r="G11" s="36" t="s">
        <v>28</v>
      </c>
      <c r="H11" s="39">
        <v>4.4000000000000004</v>
      </c>
      <c r="I11" s="39">
        <v>4.45</v>
      </c>
      <c r="J11" s="39">
        <v>4.49</v>
      </c>
      <c r="K11" s="115">
        <f t="shared" si="0"/>
        <v>4.49</v>
      </c>
      <c r="L11" s="36" t="s">
        <v>224</v>
      </c>
    </row>
    <row r="12" spans="1:26" ht="15" customHeight="1" x14ac:dyDescent="0.3">
      <c r="A12" s="31">
        <v>6</v>
      </c>
      <c r="B12" s="32">
        <v>202</v>
      </c>
      <c r="C12" s="33" t="s">
        <v>1035</v>
      </c>
      <c r="D12" s="34" t="s">
        <v>705</v>
      </c>
      <c r="E12" s="35" t="s">
        <v>1036</v>
      </c>
      <c r="F12" s="36" t="s">
        <v>1037</v>
      </c>
      <c r="G12" s="36" t="s">
        <v>1038</v>
      </c>
      <c r="H12" s="39">
        <v>4.37</v>
      </c>
      <c r="I12" s="39">
        <v>4.32</v>
      </c>
      <c r="J12" s="39">
        <v>4.42</v>
      </c>
      <c r="K12" s="115">
        <f t="shared" si="0"/>
        <v>4.42</v>
      </c>
      <c r="L12" s="36" t="s">
        <v>1039</v>
      </c>
    </row>
    <row r="13" spans="1:26" ht="15" customHeight="1" x14ac:dyDescent="0.3">
      <c r="A13" s="31">
        <v>7</v>
      </c>
      <c r="B13" s="32">
        <v>504</v>
      </c>
      <c r="C13" s="33" t="s">
        <v>74</v>
      </c>
      <c r="D13" s="34" t="s">
        <v>1009</v>
      </c>
      <c r="E13" s="35" t="s">
        <v>1010</v>
      </c>
      <c r="F13" s="36" t="s">
        <v>27</v>
      </c>
      <c r="G13" s="36" t="s">
        <v>28</v>
      </c>
      <c r="H13" s="39">
        <v>4.12</v>
      </c>
      <c r="I13" s="39">
        <v>4.42</v>
      </c>
      <c r="J13" s="39">
        <v>4.18</v>
      </c>
      <c r="K13" s="115">
        <f t="shared" si="0"/>
        <v>4.42</v>
      </c>
      <c r="L13" s="36" t="s">
        <v>50</v>
      </c>
    </row>
    <row r="14" spans="1:26" ht="15" customHeight="1" x14ac:dyDescent="0.3">
      <c r="A14" s="31">
        <v>8</v>
      </c>
      <c r="B14" s="32">
        <v>505</v>
      </c>
      <c r="C14" s="33" t="s">
        <v>1017</v>
      </c>
      <c r="D14" s="34" t="s">
        <v>1018</v>
      </c>
      <c r="E14" s="35" t="s">
        <v>1019</v>
      </c>
      <c r="F14" s="36" t="s">
        <v>27</v>
      </c>
      <c r="G14" s="36" t="s">
        <v>28</v>
      </c>
      <c r="H14" s="39">
        <v>4.34</v>
      </c>
      <c r="I14" s="39">
        <v>4.41</v>
      </c>
      <c r="J14" s="39">
        <v>4.26</v>
      </c>
      <c r="K14" s="115">
        <f t="shared" si="0"/>
        <v>4.41</v>
      </c>
      <c r="L14" s="36" t="s">
        <v>1020</v>
      </c>
    </row>
    <row r="15" spans="1:26" ht="15" customHeight="1" x14ac:dyDescent="0.3">
      <c r="A15" s="31">
        <v>9</v>
      </c>
      <c r="B15" s="32">
        <v>73</v>
      </c>
      <c r="C15" s="33" t="s">
        <v>1025</v>
      </c>
      <c r="D15" s="34" t="s">
        <v>1026</v>
      </c>
      <c r="E15" s="35" t="s">
        <v>1027</v>
      </c>
      <c r="F15" s="36" t="s">
        <v>142</v>
      </c>
      <c r="G15" s="36" t="s">
        <v>143</v>
      </c>
      <c r="H15" s="39">
        <v>4.33</v>
      </c>
      <c r="I15" s="39">
        <v>4.37</v>
      </c>
      <c r="J15" s="39">
        <v>4.34</v>
      </c>
      <c r="K15" s="115">
        <f t="shared" si="0"/>
        <v>4.37</v>
      </c>
      <c r="L15" s="36" t="s">
        <v>319</v>
      </c>
    </row>
    <row r="16" spans="1:26" ht="15" customHeight="1" x14ac:dyDescent="0.3">
      <c r="A16" s="31">
        <v>10</v>
      </c>
      <c r="B16" s="32">
        <v>74</v>
      </c>
      <c r="C16" s="33" t="s">
        <v>626</v>
      </c>
      <c r="D16" s="34" t="s">
        <v>1028</v>
      </c>
      <c r="E16" s="35" t="s">
        <v>1029</v>
      </c>
      <c r="F16" s="36" t="s">
        <v>142</v>
      </c>
      <c r="G16" s="36" t="s">
        <v>143</v>
      </c>
      <c r="H16" s="39">
        <v>4.26</v>
      </c>
      <c r="I16" s="39">
        <v>4.2300000000000004</v>
      </c>
      <c r="J16" s="39">
        <v>4.3</v>
      </c>
      <c r="K16" s="115">
        <f t="shared" si="0"/>
        <v>4.3</v>
      </c>
      <c r="L16" s="36" t="s">
        <v>319</v>
      </c>
    </row>
    <row r="17" spans="1:26" ht="15" customHeight="1" x14ac:dyDescent="0.3">
      <c r="A17" s="31">
        <v>11</v>
      </c>
      <c r="B17" s="32">
        <v>212</v>
      </c>
      <c r="C17" s="33" t="s">
        <v>1003</v>
      </c>
      <c r="D17" s="34" t="s">
        <v>1022</v>
      </c>
      <c r="E17" s="35" t="s">
        <v>1023</v>
      </c>
      <c r="F17" s="36" t="s">
        <v>40</v>
      </c>
      <c r="G17" s="36" t="s">
        <v>41</v>
      </c>
      <c r="H17" s="39">
        <v>4.2300000000000004</v>
      </c>
      <c r="I17" s="39">
        <v>4.3</v>
      </c>
      <c r="J17" s="39">
        <v>4.08</v>
      </c>
      <c r="K17" s="115">
        <f t="shared" si="0"/>
        <v>4.3</v>
      </c>
      <c r="L17" s="36" t="s">
        <v>1024</v>
      </c>
    </row>
    <row r="18" spans="1:26" ht="15" customHeight="1" x14ac:dyDescent="0.3">
      <c r="A18" s="31">
        <v>12</v>
      </c>
      <c r="B18" s="32">
        <v>458</v>
      </c>
      <c r="C18" s="33" t="s">
        <v>626</v>
      </c>
      <c r="D18" s="34" t="s">
        <v>1042</v>
      </c>
      <c r="E18" s="35" t="s">
        <v>1043</v>
      </c>
      <c r="F18" s="36" t="s">
        <v>71</v>
      </c>
      <c r="G18" s="36" t="s">
        <v>72</v>
      </c>
      <c r="H18" s="39" t="s">
        <v>1077</v>
      </c>
      <c r="I18" s="39">
        <v>4.28</v>
      </c>
      <c r="J18" s="39">
        <v>3.86</v>
      </c>
      <c r="K18" s="115">
        <f t="shared" si="0"/>
        <v>4.28</v>
      </c>
      <c r="L18" s="36" t="s">
        <v>1044</v>
      </c>
    </row>
    <row r="19" spans="1:26" ht="15" customHeight="1" x14ac:dyDescent="0.3">
      <c r="A19" s="31">
        <v>13</v>
      </c>
      <c r="B19" s="32">
        <v>204</v>
      </c>
      <c r="C19" s="33" t="s">
        <v>273</v>
      </c>
      <c r="D19" s="34" t="s">
        <v>36</v>
      </c>
      <c r="E19" s="35" t="s">
        <v>1045</v>
      </c>
      <c r="F19" s="36" t="s">
        <v>40</v>
      </c>
      <c r="G19" s="36" t="s">
        <v>41</v>
      </c>
      <c r="H19" s="39">
        <v>4.18</v>
      </c>
      <c r="I19" s="39">
        <v>4.18</v>
      </c>
      <c r="J19" s="39">
        <v>4.05</v>
      </c>
      <c r="K19" s="115">
        <f t="shared" si="0"/>
        <v>4.18</v>
      </c>
      <c r="L19" s="36" t="s">
        <v>199</v>
      </c>
    </row>
    <row r="20" spans="1:26" ht="15" customHeight="1" x14ac:dyDescent="0.3">
      <c r="A20" s="31">
        <v>14</v>
      </c>
      <c r="B20" s="32">
        <v>280</v>
      </c>
      <c r="C20" s="33" t="s">
        <v>1030</v>
      </c>
      <c r="D20" s="34" t="s">
        <v>1031</v>
      </c>
      <c r="E20" s="35">
        <v>41307</v>
      </c>
      <c r="F20" s="36" t="s">
        <v>180</v>
      </c>
      <c r="G20" s="36" t="s">
        <v>181</v>
      </c>
      <c r="H20" s="39">
        <v>4.09</v>
      </c>
      <c r="I20" s="39">
        <v>4.16</v>
      </c>
      <c r="J20" s="39" t="s">
        <v>1073</v>
      </c>
      <c r="K20" s="115">
        <f t="shared" si="0"/>
        <v>4.16</v>
      </c>
      <c r="L20" s="36" t="s">
        <v>1032</v>
      </c>
    </row>
    <row r="21" spans="1:26" ht="15" customHeight="1" x14ac:dyDescent="0.3">
      <c r="A21" s="31">
        <v>15</v>
      </c>
      <c r="B21" s="32">
        <v>456</v>
      </c>
      <c r="C21" s="33" t="s">
        <v>200</v>
      </c>
      <c r="D21" s="34" t="s">
        <v>1048</v>
      </c>
      <c r="E21" s="35" t="s">
        <v>1049</v>
      </c>
      <c r="F21" s="36" t="s">
        <v>71</v>
      </c>
      <c r="G21" s="36" t="s">
        <v>72</v>
      </c>
      <c r="H21" s="39">
        <v>3.85</v>
      </c>
      <c r="I21" s="39">
        <v>3.87</v>
      </c>
      <c r="J21" s="39">
        <v>4.07</v>
      </c>
      <c r="K21" s="115">
        <f t="shared" si="0"/>
        <v>4.07</v>
      </c>
      <c r="L21" s="36" t="s">
        <v>1044</v>
      </c>
    </row>
    <row r="22" spans="1:26" ht="15" customHeight="1" x14ac:dyDescent="0.3">
      <c r="A22" s="31">
        <v>16</v>
      </c>
      <c r="B22" s="32">
        <v>52</v>
      </c>
      <c r="C22" s="33" t="s">
        <v>187</v>
      </c>
      <c r="D22" s="34" t="s">
        <v>220</v>
      </c>
      <c r="E22" s="35">
        <v>41824</v>
      </c>
      <c r="F22" s="36" t="s">
        <v>142</v>
      </c>
      <c r="G22" s="36" t="s">
        <v>143</v>
      </c>
      <c r="H22" s="39">
        <v>3.84</v>
      </c>
      <c r="I22" s="39">
        <v>3.87</v>
      </c>
      <c r="J22" s="39">
        <v>3.9</v>
      </c>
      <c r="K22" s="115">
        <f t="shared" si="0"/>
        <v>3.9</v>
      </c>
      <c r="L22" s="36" t="s">
        <v>144</v>
      </c>
    </row>
    <row r="23" spans="1:26" ht="15" customHeight="1" x14ac:dyDescent="0.3">
      <c r="A23" s="31">
        <v>17</v>
      </c>
      <c r="B23" s="32">
        <v>169</v>
      </c>
      <c r="C23" s="33" t="s">
        <v>340</v>
      </c>
      <c r="D23" s="34" t="s">
        <v>1040</v>
      </c>
      <c r="E23" s="35">
        <v>41494</v>
      </c>
      <c r="F23" s="36" t="s">
        <v>32</v>
      </c>
      <c r="G23" s="36" t="s">
        <v>33</v>
      </c>
      <c r="H23" s="39">
        <v>3.88</v>
      </c>
      <c r="I23" s="39">
        <v>3.78</v>
      </c>
      <c r="J23" s="39">
        <v>3.87</v>
      </c>
      <c r="K23" s="115">
        <f t="shared" si="0"/>
        <v>3.88</v>
      </c>
      <c r="L23" s="36" t="s">
        <v>1041</v>
      </c>
    </row>
    <row r="24" spans="1:26" ht="15" customHeight="1" x14ac:dyDescent="0.3">
      <c r="A24" s="31">
        <v>18</v>
      </c>
      <c r="B24" s="32">
        <v>137</v>
      </c>
      <c r="C24" s="33" t="s">
        <v>1033</v>
      </c>
      <c r="D24" s="34" t="s">
        <v>1034</v>
      </c>
      <c r="E24" s="35">
        <v>41869</v>
      </c>
      <c r="F24" s="36" t="s">
        <v>32</v>
      </c>
      <c r="G24" s="36" t="s">
        <v>33</v>
      </c>
      <c r="H24" s="39" t="s">
        <v>1077</v>
      </c>
      <c r="I24" s="39">
        <v>3.86</v>
      </c>
      <c r="J24" s="39" t="s">
        <v>1077</v>
      </c>
      <c r="K24" s="115">
        <f t="shared" si="0"/>
        <v>3.86</v>
      </c>
      <c r="L24" s="36" t="s">
        <v>34</v>
      </c>
    </row>
    <row r="25" spans="1:26" ht="15" customHeight="1" x14ac:dyDescent="0.3">
      <c r="A25" s="31">
        <v>19</v>
      </c>
      <c r="B25" s="32">
        <v>83</v>
      </c>
      <c r="C25" s="33" t="s">
        <v>1050</v>
      </c>
      <c r="D25" s="34" t="s">
        <v>1051</v>
      </c>
      <c r="E25" s="35" t="s">
        <v>1052</v>
      </c>
      <c r="F25" s="36" t="s">
        <v>77</v>
      </c>
      <c r="G25" s="36" t="s">
        <v>78</v>
      </c>
      <c r="H25" s="39" t="s">
        <v>1077</v>
      </c>
      <c r="I25" s="39">
        <v>3.72</v>
      </c>
      <c r="J25" s="39">
        <v>3.85</v>
      </c>
      <c r="K25" s="115">
        <f t="shared" si="0"/>
        <v>3.85</v>
      </c>
      <c r="L25" s="36" t="s">
        <v>79</v>
      </c>
    </row>
    <row r="26" spans="1:26" ht="15" customHeight="1" x14ac:dyDescent="0.3">
      <c r="A26" s="31">
        <v>20</v>
      </c>
      <c r="B26" s="32">
        <v>585</v>
      </c>
      <c r="C26" s="33" t="s">
        <v>1046</v>
      </c>
      <c r="D26" s="34" t="s">
        <v>1047</v>
      </c>
      <c r="E26" s="35">
        <v>41604</v>
      </c>
      <c r="F26" s="36" t="s">
        <v>45</v>
      </c>
      <c r="G26" s="36" t="s">
        <v>46</v>
      </c>
      <c r="H26" s="39">
        <v>3.75</v>
      </c>
      <c r="I26" s="39">
        <v>3.82</v>
      </c>
      <c r="J26" s="39" t="s">
        <v>1077</v>
      </c>
      <c r="K26" s="115">
        <f t="shared" si="0"/>
        <v>3.82</v>
      </c>
      <c r="L26" s="36" t="s">
        <v>47</v>
      </c>
    </row>
    <row r="27" spans="1:26" ht="15" customHeight="1" x14ac:dyDescent="0.3">
      <c r="A27" s="31">
        <v>21</v>
      </c>
      <c r="B27" s="32">
        <v>226</v>
      </c>
      <c r="C27" s="33" t="s">
        <v>1057</v>
      </c>
      <c r="D27" s="34" t="s">
        <v>1058</v>
      </c>
      <c r="E27" s="35">
        <v>41753</v>
      </c>
      <c r="F27" s="36" t="s">
        <v>40</v>
      </c>
      <c r="G27" s="36" t="s">
        <v>41</v>
      </c>
      <c r="H27" s="39">
        <v>3.76</v>
      </c>
      <c r="I27" s="39">
        <v>3.67</v>
      </c>
      <c r="J27" s="39">
        <v>3.72</v>
      </c>
      <c r="K27" s="115">
        <f t="shared" si="0"/>
        <v>3.76</v>
      </c>
      <c r="L27" s="36" t="s">
        <v>42</v>
      </c>
    </row>
    <row r="28" spans="1:26" ht="15" customHeight="1" x14ac:dyDescent="0.3">
      <c r="A28" s="31">
        <v>22</v>
      </c>
      <c r="B28" s="32">
        <v>149</v>
      </c>
      <c r="C28" s="33" t="s">
        <v>643</v>
      </c>
      <c r="D28" s="34" t="s">
        <v>1055</v>
      </c>
      <c r="E28" s="35">
        <v>41476</v>
      </c>
      <c r="F28" s="36" t="s">
        <v>32</v>
      </c>
      <c r="G28" s="36" t="s">
        <v>33</v>
      </c>
      <c r="H28" s="39">
        <v>3.65</v>
      </c>
      <c r="I28" s="39">
        <v>3.3</v>
      </c>
      <c r="J28" s="39">
        <v>3.71</v>
      </c>
      <c r="K28" s="115">
        <f t="shared" si="0"/>
        <v>3.71</v>
      </c>
      <c r="L28" s="36" t="s">
        <v>1056</v>
      </c>
    </row>
    <row r="29" spans="1:26" ht="15" customHeight="1" x14ac:dyDescent="0.3">
      <c r="A29" s="31">
        <v>23</v>
      </c>
      <c r="B29" s="32">
        <v>294</v>
      </c>
      <c r="C29" s="33" t="s">
        <v>1053</v>
      </c>
      <c r="D29" s="34" t="s">
        <v>715</v>
      </c>
      <c r="E29" s="35" t="s">
        <v>1054</v>
      </c>
      <c r="F29" s="36" t="s">
        <v>516</v>
      </c>
      <c r="G29" s="36" t="s">
        <v>517</v>
      </c>
      <c r="H29" s="39">
        <v>3.54</v>
      </c>
      <c r="I29" s="39" t="s">
        <v>1077</v>
      </c>
      <c r="J29" s="39">
        <v>3.44</v>
      </c>
      <c r="K29" s="115">
        <f t="shared" si="0"/>
        <v>3.54</v>
      </c>
      <c r="L29" s="36" t="s">
        <v>726</v>
      </c>
    </row>
  </sheetData>
  <mergeCells count="2">
    <mergeCell ref="H4:K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Z999"/>
  <sheetViews>
    <sheetView workbookViewId="0">
      <selection activeCell="P14" sqref="P14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11.88671875" customWidth="1"/>
    <col min="4" max="4" width="14.109375" customWidth="1"/>
    <col min="5" max="5" width="11.88671875" customWidth="1"/>
    <col min="6" max="6" width="11.109375" customWidth="1"/>
    <col min="7" max="7" width="16.109375" customWidth="1"/>
    <col min="8" max="12" width="6.6640625" customWidth="1"/>
    <col min="13" max="13" width="20.332031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16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16"/>
      <c r="J2" s="18"/>
      <c r="K2" s="18"/>
      <c r="L2" s="20"/>
      <c r="M2" s="11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3"/>
      <c r="J3" s="117"/>
      <c r="K3" s="24"/>
      <c r="L3" s="24"/>
      <c r="M3" s="13"/>
    </row>
    <row r="4" spans="1:26" ht="15" customHeight="1" x14ac:dyDescent="0.3">
      <c r="A4" s="12"/>
      <c r="B4" s="12"/>
      <c r="C4" s="12"/>
      <c r="D4" s="11" t="s">
        <v>114</v>
      </c>
      <c r="E4" s="11"/>
      <c r="F4" s="25"/>
      <c r="G4" s="26"/>
      <c r="H4" s="167" t="s">
        <v>1000</v>
      </c>
      <c r="I4" s="168"/>
      <c r="J4" s="168"/>
      <c r="K4" s="168"/>
      <c r="L4" s="11"/>
      <c r="M4" s="12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18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1001</v>
      </c>
      <c r="I6" s="178"/>
      <c r="J6" s="177" t="s">
        <v>1002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119" t="s">
        <v>22</v>
      </c>
      <c r="I7" s="119" t="s">
        <v>23</v>
      </c>
      <c r="J7" s="119" t="s">
        <v>22</v>
      </c>
      <c r="K7" s="119" t="s">
        <v>23</v>
      </c>
      <c r="L7" s="172"/>
      <c r="M7" s="181"/>
    </row>
    <row r="8" spans="1:26" ht="15" customHeight="1" x14ac:dyDescent="0.3">
      <c r="A8" s="31">
        <v>1</v>
      </c>
      <c r="B8" s="32">
        <v>213</v>
      </c>
      <c r="C8" s="33" t="s">
        <v>1078</v>
      </c>
      <c r="D8" s="34" t="s">
        <v>1079</v>
      </c>
      <c r="E8" s="35">
        <v>41521</v>
      </c>
      <c r="F8" s="36" t="s">
        <v>40</v>
      </c>
      <c r="G8" s="36" t="s">
        <v>41</v>
      </c>
      <c r="H8" s="37">
        <f>_xlfn.XLOOKUP(D8,'Aukštis B'!D:D,'Aukštis B'!Y:Y,"")</f>
        <v>1.48</v>
      </c>
      <c r="I8" s="38">
        <v>1</v>
      </c>
      <c r="J8" s="39">
        <f>_xlfn.XLOOKUP(D8,'Tolis B'!D:D,'Tolis B'!K:K,"")</f>
        <v>4.95</v>
      </c>
      <c r="K8" s="31">
        <v>1</v>
      </c>
      <c r="L8" s="40">
        <f t="shared" ref="L8:L23" si="0">SUM(I8,K8)</f>
        <v>2</v>
      </c>
      <c r="M8" s="36" t="s">
        <v>1080</v>
      </c>
    </row>
    <row r="9" spans="1:26" ht="15" customHeight="1" x14ac:dyDescent="0.3">
      <c r="A9" s="31">
        <v>2</v>
      </c>
      <c r="B9" s="32">
        <v>216</v>
      </c>
      <c r="C9" s="33" t="s">
        <v>1081</v>
      </c>
      <c r="D9" s="34" t="s">
        <v>1082</v>
      </c>
      <c r="E9" s="35" t="s">
        <v>1083</v>
      </c>
      <c r="F9" s="36" t="s">
        <v>40</v>
      </c>
      <c r="G9" s="36" t="s">
        <v>41</v>
      </c>
      <c r="H9" s="37">
        <f>_xlfn.XLOOKUP(D9,'Aukštis B'!D:D,'Aukštis B'!Y:Y,"")</f>
        <v>1.4</v>
      </c>
      <c r="I9" s="38">
        <v>2</v>
      </c>
      <c r="J9" s="39">
        <f>_xlfn.XLOOKUP(D9,'Tolis B'!D:D,'Tolis B'!K:K,"")</f>
        <v>4.5</v>
      </c>
      <c r="K9" s="31">
        <v>3</v>
      </c>
      <c r="L9" s="40">
        <f t="shared" si="0"/>
        <v>5</v>
      </c>
      <c r="M9" s="36" t="s">
        <v>54</v>
      </c>
    </row>
    <row r="10" spans="1:26" ht="15" customHeight="1" x14ac:dyDescent="0.3">
      <c r="A10" s="31">
        <v>3</v>
      </c>
      <c r="B10" s="32">
        <v>462</v>
      </c>
      <c r="C10" s="33" t="s">
        <v>125</v>
      </c>
      <c r="D10" s="34" t="s">
        <v>1084</v>
      </c>
      <c r="E10" s="35" t="s">
        <v>1085</v>
      </c>
      <c r="F10" s="36" t="s">
        <v>71</v>
      </c>
      <c r="G10" s="36" t="s">
        <v>72</v>
      </c>
      <c r="H10" s="37">
        <f>_xlfn.XLOOKUP(D10,'Aukštis B'!D:D,'Aukštis B'!Y:Y,"")</f>
        <v>1.4</v>
      </c>
      <c r="I10" s="38">
        <v>4</v>
      </c>
      <c r="J10" s="39">
        <f>_xlfn.XLOOKUP(D10,'Tolis B'!D:D,'Tolis B'!K:K,"")</f>
        <v>4.5999999999999996</v>
      </c>
      <c r="K10" s="31">
        <v>2</v>
      </c>
      <c r="L10" s="40">
        <f t="shared" si="0"/>
        <v>6</v>
      </c>
      <c r="M10" s="36" t="s">
        <v>1086</v>
      </c>
    </row>
    <row r="11" spans="1:26" ht="15" customHeight="1" x14ac:dyDescent="0.3">
      <c r="A11" s="31">
        <v>4</v>
      </c>
      <c r="B11" s="32">
        <v>289</v>
      </c>
      <c r="C11" s="33" t="s">
        <v>480</v>
      </c>
      <c r="D11" s="34" t="s">
        <v>1087</v>
      </c>
      <c r="E11" s="35" t="s">
        <v>482</v>
      </c>
      <c r="F11" s="36" t="s">
        <v>516</v>
      </c>
      <c r="G11" s="36" t="s">
        <v>517</v>
      </c>
      <c r="H11" s="37">
        <f>_xlfn.XLOOKUP(D11,'Aukštis B'!D:D,'Aukštis B'!Y:Y,"")</f>
        <v>1.4</v>
      </c>
      <c r="I11" s="38">
        <v>3</v>
      </c>
      <c r="J11" s="39">
        <f>_xlfn.XLOOKUP(D11,'Tolis B'!D:D,'Tolis B'!K:K,"")</f>
        <v>4.4000000000000004</v>
      </c>
      <c r="K11" s="31">
        <v>4</v>
      </c>
      <c r="L11" s="40">
        <f t="shared" si="0"/>
        <v>7</v>
      </c>
      <c r="M11" s="36" t="s">
        <v>726</v>
      </c>
    </row>
    <row r="12" spans="1:26" ht="15" customHeight="1" x14ac:dyDescent="0.3">
      <c r="A12" s="31">
        <v>5</v>
      </c>
      <c r="B12" s="32" t="s">
        <v>1088</v>
      </c>
      <c r="C12" s="33" t="s">
        <v>857</v>
      </c>
      <c r="D12" s="34" t="s">
        <v>1089</v>
      </c>
      <c r="E12" s="35">
        <v>41889</v>
      </c>
      <c r="F12" s="36" t="s">
        <v>71</v>
      </c>
      <c r="G12" s="36" t="s">
        <v>72</v>
      </c>
      <c r="H12" s="37">
        <f>_xlfn.XLOOKUP(D12,'Aukštis B'!D:D,'Aukštis B'!Y:Y,"")</f>
        <v>1.35</v>
      </c>
      <c r="I12" s="38">
        <v>5.5</v>
      </c>
      <c r="J12" s="39">
        <f>_xlfn.XLOOKUP(D12,'Tolis B'!D:D,'Tolis B'!K:K,"")</f>
        <v>4.24</v>
      </c>
      <c r="K12" s="31">
        <v>6</v>
      </c>
      <c r="L12" s="72">
        <f t="shared" si="0"/>
        <v>11.5</v>
      </c>
      <c r="M12" s="36" t="s">
        <v>1086</v>
      </c>
    </row>
    <row r="13" spans="1:26" ht="15" customHeight="1" x14ac:dyDescent="0.3">
      <c r="A13" s="31">
        <v>6</v>
      </c>
      <c r="B13" s="32">
        <v>200</v>
      </c>
      <c r="C13" s="33" t="s">
        <v>1090</v>
      </c>
      <c r="D13" s="34" t="s">
        <v>1091</v>
      </c>
      <c r="E13" s="35" t="s">
        <v>37</v>
      </c>
      <c r="F13" s="36" t="s">
        <v>1037</v>
      </c>
      <c r="G13" s="36" t="s">
        <v>1038</v>
      </c>
      <c r="H13" s="37">
        <f>_xlfn.XLOOKUP(D13,'Aukštis B'!D:D,'Aukštis B'!Y:Y,"")</f>
        <v>1.35</v>
      </c>
      <c r="I13" s="38">
        <v>8</v>
      </c>
      <c r="J13" s="39">
        <f>_xlfn.XLOOKUP(D13,'Tolis B'!D:D,'Tolis B'!K:K,"")</f>
        <v>4.32</v>
      </c>
      <c r="K13" s="31">
        <v>5</v>
      </c>
      <c r="L13" s="40">
        <f t="shared" si="0"/>
        <v>13</v>
      </c>
      <c r="M13" s="36" t="s">
        <v>1039</v>
      </c>
    </row>
    <row r="14" spans="1:26" ht="15" customHeight="1" x14ac:dyDescent="0.3">
      <c r="A14" s="31">
        <v>7</v>
      </c>
      <c r="B14" s="32">
        <v>199</v>
      </c>
      <c r="C14" s="33" t="s">
        <v>473</v>
      </c>
      <c r="D14" s="34" t="s">
        <v>1092</v>
      </c>
      <c r="E14" s="35" t="s">
        <v>1093</v>
      </c>
      <c r="F14" s="36" t="s">
        <v>1037</v>
      </c>
      <c r="G14" s="36" t="s">
        <v>1038</v>
      </c>
      <c r="H14" s="37">
        <f>_xlfn.XLOOKUP(D14,'Aukštis B'!D:D,'Aukštis B'!Y:Y,"")</f>
        <v>1.4</v>
      </c>
      <c r="I14" s="38">
        <v>5</v>
      </c>
      <c r="J14" s="39">
        <f>_xlfn.XLOOKUP(D14,'Tolis B'!D:D,'Tolis B'!K:K,"")</f>
        <v>4.0999999999999996</v>
      </c>
      <c r="K14" s="31">
        <v>9</v>
      </c>
      <c r="L14" s="40">
        <f t="shared" si="0"/>
        <v>14</v>
      </c>
      <c r="M14" s="36" t="s">
        <v>1094</v>
      </c>
    </row>
    <row r="15" spans="1:26" ht="15" customHeight="1" x14ac:dyDescent="0.3">
      <c r="A15" s="31">
        <v>8</v>
      </c>
      <c r="B15" s="32">
        <v>292</v>
      </c>
      <c r="C15" s="33" t="s">
        <v>826</v>
      </c>
      <c r="D15" s="34" t="s">
        <v>1095</v>
      </c>
      <c r="E15" s="35" t="s">
        <v>1096</v>
      </c>
      <c r="F15" s="36" t="s">
        <v>516</v>
      </c>
      <c r="G15" s="36" t="s">
        <v>517</v>
      </c>
      <c r="H15" s="37">
        <f>_xlfn.XLOOKUP(D15,'Aukštis B'!D:D,'Aukštis B'!Y:Y,"")</f>
        <v>1.3</v>
      </c>
      <c r="I15" s="38">
        <v>11</v>
      </c>
      <c r="J15" s="39">
        <f>_xlfn.XLOOKUP(D15,'Tolis B'!D:D,'Tolis B'!K:K,"")</f>
        <v>4.1100000000000003</v>
      </c>
      <c r="K15" s="31">
        <v>8</v>
      </c>
      <c r="L15" s="40">
        <f t="shared" si="0"/>
        <v>19</v>
      </c>
      <c r="M15" s="36" t="s">
        <v>726</v>
      </c>
    </row>
    <row r="16" spans="1:26" ht="15" customHeight="1" x14ac:dyDescent="0.3">
      <c r="A16" s="31">
        <v>9</v>
      </c>
      <c r="B16" s="32">
        <v>211</v>
      </c>
      <c r="C16" s="33" t="s">
        <v>1097</v>
      </c>
      <c r="D16" s="34" t="s">
        <v>1098</v>
      </c>
      <c r="E16" s="35" t="s">
        <v>1099</v>
      </c>
      <c r="F16" s="36" t="s">
        <v>40</v>
      </c>
      <c r="G16" s="36" t="s">
        <v>41</v>
      </c>
      <c r="H16" s="37">
        <f>_xlfn.XLOOKUP(D16,'Aukštis B'!D:D,'Aukštis B'!Y:Y,"")</f>
        <v>1.35</v>
      </c>
      <c r="I16" s="38">
        <v>5.5</v>
      </c>
      <c r="J16" s="39">
        <f>_xlfn.XLOOKUP(D16,'Tolis B'!D:D,'Tolis B'!K:K,"")</f>
        <v>3.97</v>
      </c>
      <c r="K16" s="31">
        <v>14</v>
      </c>
      <c r="L16" s="72">
        <f t="shared" si="0"/>
        <v>19.5</v>
      </c>
      <c r="M16" s="36" t="s">
        <v>1024</v>
      </c>
    </row>
    <row r="17" spans="1:26" ht="15" customHeight="1" x14ac:dyDescent="0.3">
      <c r="A17" s="31">
        <v>10</v>
      </c>
      <c r="B17" s="32">
        <v>290</v>
      </c>
      <c r="C17" s="33" t="s">
        <v>836</v>
      </c>
      <c r="D17" s="34" t="s">
        <v>1100</v>
      </c>
      <c r="E17" s="35" t="s">
        <v>1101</v>
      </c>
      <c r="F17" s="36" t="s">
        <v>516</v>
      </c>
      <c r="G17" s="36" t="s">
        <v>517</v>
      </c>
      <c r="H17" s="37">
        <f>_xlfn.XLOOKUP(D17,'Aukštis B'!D:D,'Aukštis B'!Y:Y,"")</f>
        <v>1.35</v>
      </c>
      <c r="I17" s="38">
        <v>9</v>
      </c>
      <c r="J17" s="39">
        <f>_xlfn.XLOOKUP(D17,'Tolis B'!D:D,'Tolis B'!K:K,"")</f>
        <v>4</v>
      </c>
      <c r="K17" s="31">
        <v>11</v>
      </c>
      <c r="L17" s="40">
        <f t="shared" si="0"/>
        <v>20</v>
      </c>
      <c r="M17" s="36" t="s">
        <v>726</v>
      </c>
    </row>
    <row r="18" spans="1:26" ht="15" customHeight="1" x14ac:dyDescent="0.3">
      <c r="A18" s="31">
        <v>11</v>
      </c>
      <c r="B18" s="32">
        <v>88</v>
      </c>
      <c r="C18" s="33" t="s">
        <v>1102</v>
      </c>
      <c r="D18" s="34" t="s">
        <v>1103</v>
      </c>
      <c r="E18" s="35" t="s">
        <v>1104</v>
      </c>
      <c r="F18" s="36" t="s">
        <v>77</v>
      </c>
      <c r="G18" s="36" t="s">
        <v>78</v>
      </c>
      <c r="H18" s="37">
        <f>_xlfn.XLOOKUP(D18,'Aukštis B'!D:D,'Aukštis B'!Y:Y,"")</f>
        <v>1.3</v>
      </c>
      <c r="I18" s="38">
        <v>15</v>
      </c>
      <c r="J18" s="39">
        <f>_xlfn.XLOOKUP(D18,'Tolis B'!D:D,'Tolis B'!K:K,"")</f>
        <v>4.12</v>
      </c>
      <c r="K18" s="56">
        <v>7</v>
      </c>
      <c r="L18" s="40">
        <f t="shared" si="0"/>
        <v>22</v>
      </c>
      <c r="M18" s="36" t="s">
        <v>79</v>
      </c>
    </row>
    <row r="19" spans="1:26" ht="15" customHeight="1" x14ac:dyDescent="0.3">
      <c r="A19" s="31">
        <v>12</v>
      </c>
      <c r="B19" s="32">
        <v>279</v>
      </c>
      <c r="C19" s="33" t="s">
        <v>826</v>
      </c>
      <c r="D19" s="34" t="s">
        <v>1105</v>
      </c>
      <c r="E19" s="35">
        <v>41385</v>
      </c>
      <c r="F19" s="36" t="s">
        <v>180</v>
      </c>
      <c r="G19" s="36" t="s">
        <v>181</v>
      </c>
      <c r="H19" s="37">
        <f>_xlfn.XLOOKUP(D19,'Aukštis B'!D:D,'Aukštis B'!Y:Y,"")</f>
        <v>1.3</v>
      </c>
      <c r="I19" s="38">
        <v>12</v>
      </c>
      <c r="J19" s="39">
        <f>_xlfn.XLOOKUP(D19,'Tolis B'!D:D,'Tolis B'!K:K,"")</f>
        <v>4.0999999999999996</v>
      </c>
      <c r="K19" s="56">
        <v>10</v>
      </c>
      <c r="L19" s="40">
        <f t="shared" si="0"/>
        <v>22</v>
      </c>
      <c r="M19" s="36" t="s">
        <v>1032</v>
      </c>
    </row>
    <row r="20" spans="1:26" ht="15" customHeight="1" x14ac:dyDescent="0.3">
      <c r="A20" s="31">
        <v>13</v>
      </c>
      <c r="B20" s="32">
        <v>401</v>
      </c>
      <c r="C20" s="33" t="s">
        <v>537</v>
      </c>
      <c r="D20" s="34" t="s">
        <v>1106</v>
      </c>
      <c r="E20" s="35" t="s">
        <v>1107</v>
      </c>
      <c r="F20" s="36" t="s">
        <v>71</v>
      </c>
      <c r="G20" s="36" t="s">
        <v>72</v>
      </c>
      <c r="H20" s="37">
        <f>_xlfn.XLOOKUP(D20,'Aukštis B'!D:D,'Aukštis B'!Y:Y,"")</f>
        <v>1.35</v>
      </c>
      <c r="I20" s="38">
        <v>10</v>
      </c>
      <c r="J20" s="39">
        <f>_xlfn.XLOOKUP(D20,'Tolis B'!D:D,'Tolis B'!K:K,"")</f>
        <v>3.98</v>
      </c>
      <c r="K20" s="31">
        <v>13</v>
      </c>
      <c r="L20" s="40">
        <f t="shared" si="0"/>
        <v>23</v>
      </c>
      <c r="M20" s="36" t="s">
        <v>73</v>
      </c>
    </row>
    <row r="21" spans="1:26" ht="15" customHeight="1" x14ac:dyDescent="0.3">
      <c r="A21" s="31">
        <v>14</v>
      </c>
      <c r="B21" s="32">
        <v>223</v>
      </c>
      <c r="C21" s="33" t="s">
        <v>497</v>
      </c>
      <c r="D21" s="34" t="s">
        <v>1108</v>
      </c>
      <c r="E21" s="35" t="s">
        <v>1109</v>
      </c>
      <c r="F21" s="36" t="s">
        <v>40</v>
      </c>
      <c r="G21" s="36" t="s">
        <v>41</v>
      </c>
      <c r="H21" s="37">
        <f>_xlfn.XLOOKUP(D21,'Aukštis B'!D:D,'Aukštis B'!Y:Y,"")</f>
        <v>1.3</v>
      </c>
      <c r="I21" s="38">
        <v>13</v>
      </c>
      <c r="J21" s="39">
        <f>_xlfn.XLOOKUP(D21,'Tolis B'!D:D,'Tolis B'!K:K,"")</f>
        <v>4</v>
      </c>
      <c r="K21" s="31">
        <v>12</v>
      </c>
      <c r="L21" s="40">
        <f t="shared" si="0"/>
        <v>25</v>
      </c>
      <c r="M21" s="36" t="s">
        <v>1110</v>
      </c>
    </row>
    <row r="22" spans="1:26" ht="15" customHeight="1" x14ac:dyDescent="0.3">
      <c r="A22" s="31">
        <v>15</v>
      </c>
      <c r="B22" s="32">
        <v>167</v>
      </c>
      <c r="C22" s="33" t="s">
        <v>1111</v>
      </c>
      <c r="D22" s="34" t="s">
        <v>1112</v>
      </c>
      <c r="E22" s="35">
        <v>41321</v>
      </c>
      <c r="F22" s="36" t="s">
        <v>32</v>
      </c>
      <c r="G22" s="36" t="s">
        <v>33</v>
      </c>
      <c r="H22" s="37">
        <f>_xlfn.XLOOKUP(D22,'Aukštis B'!D:D,'Aukštis B'!Y:Y,"")</f>
        <v>1.3</v>
      </c>
      <c r="I22" s="38">
        <v>14</v>
      </c>
      <c r="J22" s="39">
        <f>_xlfn.XLOOKUP(D22,'Tolis B'!D:D,'Tolis B'!K:K,"")</f>
        <v>3.65</v>
      </c>
      <c r="K22" s="31">
        <v>16</v>
      </c>
      <c r="L22" s="40">
        <f t="shared" si="0"/>
        <v>30</v>
      </c>
      <c r="M22" s="36" t="s">
        <v>1041</v>
      </c>
    </row>
    <row r="23" spans="1:26" ht="15" customHeight="1" x14ac:dyDescent="0.3">
      <c r="A23" s="31">
        <v>16</v>
      </c>
      <c r="B23" s="32">
        <v>142</v>
      </c>
      <c r="C23" s="33" t="s">
        <v>500</v>
      </c>
      <c r="D23" s="34" t="s">
        <v>1113</v>
      </c>
      <c r="E23" s="35">
        <v>41851</v>
      </c>
      <c r="F23" s="36" t="s">
        <v>32</v>
      </c>
      <c r="G23" s="36" t="s">
        <v>33</v>
      </c>
      <c r="H23" s="37">
        <f>_xlfn.XLOOKUP(D23,'Aukštis B'!D:D,'Aukštis B'!Y:Y,"")</f>
        <v>1.2</v>
      </c>
      <c r="I23" s="38">
        <v>16</v>
      </c>
      <c r="J23" s="39">
        <f>_xlfn.XLOOKUP(D23,'Tolis B'!D:D,'Tolis B'!K:K,"")</f>
        <v>3.95</v>
      </c>
      <c r="K23" s="31">
        <v>15</v>
      </c>
      <c r="L23" s="40">
        <f t="shared" si="0"/>
        <v>31</v>
      </c>
      <c r="M23" s="36" t="s">
        <v>1114</v>
      </c>
    </row>
    <row r="24" spans="1:26" ht="15" customHeight="1" x14ac:dyDescent="0.3">
      <c r="A24" s="31"/>
      <c r="B24" s="32">
        <v>291</v>
      </c>
      <c r="C24" s="33" t="s">
        <v>1115</v>
      </c>
      <c r="D24" s="34" t="s">
        <v>1116</v>
      </c>
      <c r="E24" s="35" t="s">
        <v>1096</v>
      </c>
      <c r="F24" s="36" t="s">
        <v>516</v>
      </c>
      <c r="G24" s="36" t="s">
        <v>517</v>
      </c>
      <c r="H24" s="37" t="str">
        <f>_xlfn.XLOOKUP(D24,'Aukštis B'!D:D,'Aukštis B'!Y:Y,"")</f>
        <v>DNS</v>
      </c>
      <c r="I24" s="38"/>
      <c r="J24" s="39" t="str">
        <f>_xlfn.XLOOKUP(D24,'Tolis B'!D:D,'Tolis B'!K:K,"")</f>
        <v/>
      </c>
      <c r="K24" s="31"/>
      <c r="L24" s="40"/>
      <c r="M24" s="36" t="s">
        <v>726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3.937007874015748E-2" right="3.937007874015748E-2" top="0.74803149606299213" bottom="0.35433070866141736" header="0" footer="0"/>
  <pageSetup paperSize="9" scale="9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H1" sqref="H1:H1048576"/>
    </sheetView>
  </sheetViews>
  <sheetFormatPr defaultColWidth="14.44140625" defaultRowHeight="15" customHeight="1" x14ac:dyDescent="0.3"/>
  <cols>
    <col min="1" max="1" width="5.5546875" customWidth="1"/>
    <col min="2" max="2" width="4.88671875" customWidth="1"/>
    <col min="3" max="3" width="9.109375" customWidth="1"/>
    <col min="4" max="4" width="13.33203125" customWidth="1"/>
    <col min="5" max="5" width="11.33203125" customWidth="1"/>
    <col min="6" max="6" width="11.5546875" customWidth="1"/>
    <col min="7" max="7" width="15.44140625" customWidth="1"/>
    <col min="8" max="8" width="9.44140625" style="162" customWidth="1"/>
    <col min="9" max="9" width="22.88671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159"/>
      <c r="I3" s="42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82</v>
      </c>
      <c r="G4" s="26"/>
      <c r="H4" s="165" t="s">
        <v>10</v>
      </c>
      <c r="I4" s="43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2</v>
      </c>
      <c r="F5" s="12"/>
      <c r="G5" s="12"/>
      <c r="H5" s="163"/>
      <c r="I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</row>
    <row r="7" spans="1:26" ht="12.75" customHeight="1" x14ac:dyDescent="0.3">
      <c r="A7" s="31">
        <v>1</v>
      </c>
      <c r="B7" s="51"/>
      <c r="C7" s="33"/>
      <c r="D7" s="34"/>
      <c r="E7" s="35"/>
      <c r="F7" s="52"/>
      <c r="G7" s="52"/>
      <c r="H7" s="152"/>
      <c r="I7" s="36"/>
    </row>
    <row r="8" spans="1:26" ht="12.75" customHeight="1" x14ac:dyDescent="0.3">
      <c r="A8" s="31">
        <v>2</v>
      </c>
      <c r="B8" s="32">
        <v>275</v>
      </c>
      <c r="C8" s="33" t="s">
        <v>64</v>
      </c>
      <c r="D8" s="34" t="s">
        <v>65</v>
      </c>
      <c r="E8" s="35">
        <v>41559</v>
      </c>
      <c r="F8" s="36" t="s">
        <v>66</v>
      </c>
      <c r="G8" s="36"/>
      <c r="H8" s="152" t="s">
        <v>86</v>
      </c>
      <c r="I8" s="36" t="s">
        <v>67</v>
      </c>
    </row>
    <row r="9" spans="1:26" ht="12.75" customHeight="1" x14ac:dyDescent="0.3">
      <c r="A9" s="31">
        <v>3</v>
      </c>
      <c r="B9" s="32">
        <v>582</v>
      </c>
      <c r="C9" s="33" t="s">
        <v>43</v>
      </c>
      <c r="D9" s="34" t="s">
        <v>44</v>
      </c>
      <c r="E9" s="35">
        <v>41511</v>
      </c>
      <c r="F9" s="36" t="s">
        <v>45</v>
      </c>
      <c r="G9" s="36" t="s">
        <v>46</v>
      </c>
      <c r="H9" s="152" t="s">
        <v>87</v>
      </c>
      <c r="I9" s="36" t="s">
        <v>47</v>
      </c>
    </row>
    <row r="10" spans="1:26" ht="12.75" customHeight="1" x14ac:dyDescent="0.3">
      <c r="A10" s="31">
        <v>4</v>
      </c>
      <c r="B10" s="32">
        <v>497</v>
      </c>
      <c r="C10" s="33" t="s">
        <v>35</v>
      </c>
      <c r="D10" s="34" t="s">
        <v>36</v>
      </c>
      <c r="E10" s="35" t="s">
        <v>37</v>
      </c>
      <c r="F10" s="36" t="s">
        <v>27</v>
      </c>
      <c r="G10" s="36" t="s">
        <v>28</v>
      </c>
      <c r="H10" s="152" t="s">
        <v>88</v>
      </c>
      <c r="I10" s="36" t="s">
        <v>29</v>
      </c>
    </row>
    <row r="11" spans="1:26" ht="12.75" customHeight="1" x14ac:dyDescent="0.3">
      <c r="A11" s="31">
        <v>5</v>
      </c>
      <c r="B11" s="32">
        <v>85</v>
      </c>
      <c r="C11" s="33" t="s">
        <v>74</v>
      </c>
      <c r="D11" s="34" t="s">
        <v>75</v>
      </c>
      <c r="E11" s="35" t="s">
        <v>76</v>
      </c>
      <c r="F11" s="36" t="s">
        <v>77</v>
      </c>
      <c r="G11" s="36" t="s">
        <v>78</v>
      </c>
      <c r="H11" s="152" t="s">
        <v>89</v>
      </c>
      <c r="I11" s="36" t="s">
        <v>79</v>
      </c>
    </row>
    <row r="12" spans="1:26" ht="12.75" customHeight="1" x14ac:dyDescent="0.3">
      <c r="A12" s="31">
        <v>6</v>
      </c>
      <c r="B12" s="32">
        <v>133</v>
      </c>
      <c r="C12" s="33" t="s">
        <v>30</v>
      </c>
      <c r="D12" s="34" t="s">
        <v>31</v>
      </c>
      <c r="E12" s="35">
        <v>41632</v>
      </c>
      <c r="F12" s="36" t="s">
        <v>32</v>
      </c>
      <c r="G12" s="36" t="s">
        <v>33</v>
      </c>
      <c r="H12" s="152" t="s">
        <v>90</v>
      </c>
      <c r="I12" s="36" t="s">
        <v>34</v>
      </c>
    </row>
    <row r="13" spans="1:26" ht="12.75" customHeight="1" x14ac:dyDescent="0.3">
      <c r="A13" s="31">
        <v>7</v>
      </c>
      <c r="B13" s="32">
        <v>215</v>
      </c>
      <c r="C13" s="33" t="s">
        <v>51</v>
      </c>
      <c r="D13" s="34" t="s">
        <v>52</v>
      </c>
      <c r="E13" s="35" t="s">
        <v>53</v>
      </c>
      <c r="F13" s="36" t="s">
        <v>40</v>
      </c>
      <c r="G13" s="36" t="s">
        <v>41</v>
      </c>
      <c r="H13" s="152" t="s">
        <v>91</v>
      </c>
      <c r="I13" s="36" t="s">
        <v>54</v>
      </c>
    </row>
    <row r="14" spans="1:26" ht="12.75" customHeight="1" x14ac:dyDescent="0.3">
      <c r="A14" s="31">
        <v>8</v>
      </c>
      <c r="B14" s="32">
        <v>300</v>
      </c>
      <c r="C14" s="33" t="s">
        <v>68</v>
      </c>
      <c r="D14" s="34" t="s">
        <v>69</v>
      </c>
      <c r="E14" s="35" t="s">
        <v>70</v>
      </c>
      <c r="F14" s="36" t="s">
        <v>71</v>
      </c>
      <c r="G14" s="36" t="s">
        <v>72</v>
      </c>
      <c r="H14" s="152" t="s">
        <v>92</v>
      </c>
      <c r="I14" s="36" t="s">
        <v>73</v>
      </c>
    </row>
    <row r="15" spans="1:26" ht="12.75" customHeight="1" x14ac:dyDescent="0.3">
      <c r="A15" s="12"/>
      <c r="B15" s="12"/>
      <c r="C15" s="6">
        <v>2</v>
      </c>
      <c r="D15" s="44" t="s">
        <v>83</v>
      </c>
      <c r="E15" s="45">
        <v>2</v>
      </c>
      <c r="F15" s="12"/>
      <c r="G15" s="12"/>
      <c r="H15" s="163"/>
      <c r="I15" s="12"/>
    </row>
    <row r="16" spans="1:26" ht="12.75" customHeight="1" x14ac:dyDescent="0.3">
      <c r="A16" s="46" t="s">
        <v>84</v>
      </c>
      <c r="B16" s="47" t="s">
        <v>12</v>
      </c>
      <c r="C16" s="48" t="s">
        <v>13</v>
      </c>
      <c r="D16" s="49" t="s">
        <v>14</v>
      </c>
      <c r="E16" s="47" t="s">
        <v>15</v>
      </c>
      <c r="F16" s="47" t="s">
        <v>16</v>
      </c>
      <c r="G16" s="47" t="s">
        <v>17</v>
      </c>
      <c r="H16" s="161" t="s">
        <v>85</v>
      </c>
      <c r="I16" s="50" t="s">
        <v>21</v>
      </c>
    </row>
    <row r="17" spans="1:26" ht="12.75" customHeight="1" x14ac:dyDescent="0.3">
      <c r="A17" s="31">
        <v>1</v>
      </c>
      <c r="B17" s="32"/>
      <c r="C17" s="33"/>
      <c r="D17" s="34"/>
      <c r="E17" s="35"/>
      <c r="F17" s="52"/>
      <c r="G17" s="52"/>
      <c r="H17" s="152"/>
      <c r="I17" s="36"/>
    </row>
    <row r="18" spans="1:26" ht="12.75" customHeight="1" x14ac:dyDescent="0.3">
      <c r="A18" s="31">
        <v>2</v>
      </c>
      <c r="B18" s="32">
        <v>131</v>
      </c>
      <c r="C18" s="33" t="s">
        <v>59</v>
      </c>
      <c r="D18" s="34" t="s">
        <v>60</v>
      </c>
      <c r="E18" s="35">
        <v>41667</v>
      </c>
      <c r="F18" s="36" t="s">
        <v>61</v>
      </c>
      <c r="G18" s="36" t="s">
        <v>62</v>
      </c>
      <c r="H18" s="152" t="s">
        <v>93</v>
      </c>
      <c r="I18" s="36" t="s">
        <v>63</v>
      </c>
    </row>
    <row r="19" spans="1:26" ht="12.75" customHeight="1" x14ac:dyDescent="0.3">
      <c r="A19" s="31">
        <v>3</v>
      </c>
      <c r="B19" s="32">
        <v>498</v>
      </c>
      <c r="C19" s="33" t="s">
        <v>48</v>
      </c>
      <c r="D19" s="34" t="s">
        <v>49</v>
      </c>
      <c r="E19" s="35">
        <v>41423</v>
      </c>
      <c r="F19" s="36" t="s">
        <v>27</v>
      </c>
      <c r="G19" s="36" t="s">
        <v>28</v>
      </c>
      <c r="H19" s="152" t="s">
        <v>94</v>
      </c>
      <c r="I19" s="36" t="s">
        <v>50</v>
      </c>
    </row>
    <row r="20" spans="1:26" ht="12.75" customHeight="1" x14ac:dyDescent="0.3">
      <c r="A20" s="31">
        <v>4</v>
      </c>
      <c r="B20" s="32">
        <v>134</v>
      </c>
      <c r="C20" s="33" t="s">
        <v>55</v>
      </c>
      <c r="D20" s="34" t="s">
        <v>56</v>
      </c>
      <c r="E20" s="35">
        <v>41360</v>
      </c>
      <c r="F20" s="36" t="s">
        <v>32</v>
      </c>
      <c r="G20" s="36" t="s">
        <v>33</v>
      </c>
      <c r="H20" s="152" t="s">
        <v>95</v>
      </c>
      <c r="I20" s="36" t="s">
        <v>34</v>
      </c>
    </row>
    <row r="21" spans="1:26" ht="12.75" customHeight="1" x14ac:dyDescent="0.3">
      <c r="A21" s="31">
        <v>5</v>
      </c>
      <c r="B21" s="32">
        <v>209</v>
      </c>
      <c r="C21" s="33" t="s">
        <v>38</v>
      </c>
      <c r="D21" s="34" t="s">
        <v>39</v>
      </c>
      <c r="E21" s="35">
        <v>41640</v>
      </c>
      <c r="F21" s="36" t="s">
        <v>40</v>
      </c>
      <c r="G21" s="36" t="s">
        <v>41</v>
      </c>
      <c r="H21" s="152" t="s">
        <v>96</v>
      </c>
      <c r="I21" s="36" t="s">
        <v>42</v>
      </c>
    </row>
    <row r="22" spans="1:26" ht="12.75" customHeight="1" x14ac:dyDescent="0.3">
      <c r="A22" s="31">
        <v>6</v>
      </c>
      <c r="B22" s="32">
        <v>584</v>
      </c>
      <c r="C22" s="33" t="s">
        <v>57</v>
      </c>
      <c r="D22" s="34" t="s">
        <v>58</v>
      </c>
      <c r="E22" s="35">
        <v>41829</v>
      </c>
      <c r="F22" s="36" t="s">
        <v>45</v>
      </c>
      <c r="G22" s="36" t="s">
        <v>46</v>
      </c>
      <c r="H22" s="152" t="s">
        <v>97</v>
      </c>
      <c r="I22" s="36" t="s">
        <v>47</v>
      </c>
    </row>
    <row r="23" spans="1:26" ht="12.75" customHeight="1" x14ac:dyDescent="0.3">
      <c r="A23" s="31">
        <v>7</v>
      </c>
      <c r="B23" s="32">
        <v>276</v>
      </c>
      <c r="C23" s="33" t="s">
        <v>80</v>
      </c>
      <c r="D23" s="34" t="s">
        <v>81</v>
      </c>
      <c r="E23" s="35">
        <v>41418</v>
      </c>
      <c r="F23" s="36" t="s">
        <v>66</v>
      </c>
      <c r="G23" s="36"/>
      <c r="H23" s="152" t="s">
        <v>98</v>
      </c>
      <c r="I23" s="36" t="s">
        <v>67</v>
      </c>
    </row>
    <row r="24" spans="1:26" ht="12.75" customHeight="1" x14ac:dyDescent="0.3">
      <c r="A24" s="31">
        <v>8</v>
      </c>
      <c r="B24" s="32">
        <v>496</v>
      </c>
      <c r="C24" s="33" t="s">
        <v>24</v>
      </c>
      <c r="D24" s="34" t="s">
        <v>25</v>
      </c>
      <c r="E24" s="35" t="s">
        <v>26</v>
      </c>
      <c r="F24" s="36" t="s">
        <v>27</v>
      </c>
      <c r="G24" s="36" t="s">
        <v>28</v>
      </c>
      <c r="H24" s="152" t="s">
        <v>99</v>
      </c>
      <c r="I24" s="36" t="s">
        <v>29</v>
      </c>
    </row>
  </sheetData>
  <printOptions horizontalCentered="1"/>
  <pageMargins left="0.35433070866141736" right="0.31496062992125984" top="0.31496062992125984" bottom="0.23622047244094491" header="0" footer="0"/>
  <pageSetup paperSize="9" scale="9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Z999"/>
  <sheetViews>
    <sheetView workbookViewId="0">
      <selection activeCell="Y7" sqref="Y7:Y23"/>
    </sheetView>
  </sheetViews>
  <sheetFormatPr defaultColWidth="14.44140625" defaultRowHeight="15" customHeight="1" x14ac:dyDescent="0.3"/>
  <cols>
    <col min="1" max="1" width="4.33203125" customWidth="1"/>
    <col min="2" max="2" width="4.6640625" customWidth="1"/>
    <col min="3" max="3" width="10.109375" customWidth="1"/>
    <col min="4" max="4" width="12.33203125" customWidth="1"/>
    <col min="5" max="5" width="11.33203125" customWidth="1"/>
    <col min="6" max="7" width="11.6640625" customWidth="1"/>
    <col min="8" max="21" width="4.6640625" customWidth="1"/>
    <col min="22" max="24" width="4.6640625" hidden="1" customWidth="1"/>
    <col min="25" max="25" width="8.33203125" customWidth="1"/>
    <col min="26" max="26" width="18.4414062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  <c r="M1" s="18"/>
      <c r="N1" s="1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  <c r="M2" s="18"/>
      <c r="N2" s="2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" customHeight="1" x14ac:dyDescent="0.3">
      <c r="A3" s="1"/>
      <c r="B3" s="1"/>
      <c r="C3" s="1"/>
      <c r="D3" s="1"/>
      <c r="E3" s="6"/>
      <c r="F3" s="120"/>
      <c r="G3" s="22"/>
      <c r="H3" s="22"/>
      <c r="I3" s="22"/>
      <c r="J3" s="22"/>
      <c r="K3" s="23"/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13"/>
      <c r="Z3" s="13"/>
    </row>
    <row r="4" spans="1:26" ht="15" customHeight="1" x14ac:dyDescent="0.3">
      <c r="A4" s="12"/>
      <c r="B4" s="12"/>
      <c r="C4" s="12"/>
      <c r="D4" s="11" t="s">
        <v>114</v>
      </c>
      <c r="E4" s="11"/>
      <c r="F4" s="16" t="s">
        <v>1001</v>
      </c>
      <c r="G4" s="26"/>
      <c r="H4" s="184" t="s">
        <v>1000</v>
      </c>
      <c r="I4" s="185"/>
      <c r="J4" s="185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2"/>
    </row>
    <row r="5" spans="1:26" ht="15" customHeight="1" x14ac:dyDescent="0.3">
      <c r="A5" s="6"/>
      <c r="B5" s="1"/>
      <c r="C5" s="1"/>
      <c r="D5" s="1"/>
      <c r="E5" s="1"/>
      <c r="F5" s="121"/>
      <c r="G5" s="1"/>
      <c r="H5" s="186" t="s">
        <v>1071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8"/>
      <c r="Y5" s="1"/>
      <c r="Z5" s="1"/>
    </row>
    <row r="6" spans="1:26" ht="15" customHeight="1" x14ac:dyDescent="0.3">
      <c r="A6" s="46" t="s">
        <v>11</v>
      </c>
      <c r="B6" s="47" t="s">
        <v>12</v>
      </c>
      <c r="C6" s="107" t="s">
        <v>13</v>
      </c>
      <c r="D6" s="108" t="s">
        <v>14</v>
      </c>
      <c r="E6" s="47" t="s">
        <v>15</v>
      </c>
      <c r="F6" s="122" t="s">
        <v>16</v>
      </c>
      <c r="G6" s="47" t="s">
        <v>17</v>
      </c>
      <c r="H6" s="123"/>
      <c r="I6" s="123"/>
      <c r="J6" s="123">
        <v>1</v>
      </c>
      <c r="K6" s="123">
        <v>1.05</v>
      </c>
      <c r="L6" s="123">
        <v>1.1000000000000001</v>
      </c>
      <c r="M6" s="123" t="s">
        <v>1117</v>
      </c>
      <c r="N6" s="123" t="s">
        <v>1118</v>
      </c>
      <c r="O6" s="123" t="s">
        <v>1119</v>
      </c>
      <c r="P6" s="123" t="s">
        <v>1120</v>
      </c>
      <c r="Q6" s="123" t="s">
        <v>1121</v>
      </c>
      <c r="R6" s="123" t="s">
        <v>1122</v>
      </c>
      <c r="S6" s="123" t="s">
        <v>1123</v>
      </c>
      <c r="T6" s="123" t="s">
        <v>1124</v>
      </c>
      <c r="U6" s="123" t="s">
        <v>1125</v>
      </c>
      <c r="V6" s="123"/>
      <c r="W6" s="123"/>
      <c r="X6" s="110"/>
      <c r="Y6" s="111" t="s">
        <v>85</v>
      </c>
      <c r="Z6" s="112" t="s">
        <v>1126</v>
      </c>
    </row>
    <row r="7" spans="1:26" ht="15" customHeight="1" x14ac:dyDescent="0.3">
      <c r="A7" s="31">
        <v>1</v>
      </c>
      <c r="B7" s="32">
        <v>213</v>
      </c>
      <c r="C7" s="33" t="s">
        <v>1078</v>
      </c>
      <c r="D7" s="34" t="s">
        <v>1079</v>
      </c>
      <c r="E7" s="35">
        <v>41521</v>
      </c>
      <c r="F7" s="36" t="s">
        <v>40</v>
      </c>
      <c r="G7" s="36" t="s">
        <v>41</v>
      </c>
      <c r="H7" s="124"/>
      <c r="I7" s="124"/>
      <c r="J7" s="65"/>
      <c r="K7" s="124"/>
      <c r="L7" s="65"/>
      <c r="M7" s="124"/>
      <c r="N7" s="124"/>
      <c r="O7" s="65"/>
      <c r="P7" s="124">
        <v>0</v>
      </c>
      <c r="Q7" s="65">
        <v>0</v>
      </c>
      <c r="R7" s="124" t="s">
        <v>1075</v>
      </c>
      <c r="S7" s="65" t="s">
        <v>1075</v>
      </c>
      <c r="T7" s="124" t="s">
        <v>1072</v>
      </c>
      <c r="U7" s="65" t="s">
        <v>1074</v>
      </c>
      <c r="V7" s="124"/>
      <c r="W7" s="124"/>
      <c r="X7" s="65"/>
      <c r="Y7" s="152">
        <v>1.48</v>
      </c>
      <c r="Z7" s="36" t="s">
        <v>1080</v>
      </c>
    </row>
    <row r="8" spans="1:26" ht="15" customHeight="1" x14ac:dyDescent="0.3">
      <c r="A8" s="31">
        <v>2</v>
      </c>
      <c r="B8" s="32">
        <v>216</v>
      </c>
      <c r="C8" s="33" t="s">
        <v>1081</v>
      </c>
      <c r="D8" s="34" t="s">
        <v>1082</v>
      </c>
      <c r="E8" s="35" t="s">
        <v>1083</v>
      </c>
      <c r="F8" s="36" t="s">
        <v>40</v>
      </c>
      <c r="G8" s="36" t="s">
        <v>41</v>
      </c>
      <c r="H8" s="124"/>
      <c r="I8" s="124"/>
      <c r="J8" s="65"/>
      <c r="K8" s="124"/>
      <c r="L8" s="65"/>
      <c r="M8" s="124">
        <v>0</v>
      </c>
      <c r="N8" s="124">
        <v>0</v>
      </c>
      <c r="O8" s="65">
        <v>0</v>
      </c>
      <c r="P8" s="124">
        <v>0</v>
      </c>
      <c r="Q8" s="65">
        <v>0</v>
      </c>
      <c r="R8" s="124">
        <v>0</v>
      </c>
      <c r="S8" s="65" t="s">
        <v>1074</v>
      </c>
      <c r="T8" s="124"/>
      <c r="U8" s="65"/>
      <c r="V8" s="124"/>
      <c r="W8" s="124"/>
      <c r="X8" s="65"/>
      <c r="Y8" s="152">
        <v>1.4</v>
      </c>
      <c r="Z8" s="36" t="s">
        <v>54</v>
      </c>
    </row>
    <row r="9" spans="1:26" ht="15" customHeight="1" x14ac:dyDescent="0.3">
      <c r="A9" s="31">
        <v>3</v>
      </c>
      <c r="B9" s="32">
        <v>289</v>
      </c>
      <c r="C9" s="33" t="s">
        <v>480</v>
      </c>
      <c r="D9" s="34" t="s">
        <v>1087</v>
      </c>
      <c r="E9" s="35" t="s">
        <v>482</v>
      </c>
      <c r="F9" s="36" t="s">
        <v>516</v>
      </c>
      <c r="G9" s="36" t="s">
        <v>517</v>
      </c>
      <c r="H9" s="124"/>
      <c r="I9" s="124"/>
      <c r="J9" s="65"/>
      <c r="K9" s="124"/>
      <c r="L9" s="65"/>
      <c r="M9" s="124"/>
      <c r="N9" s="124"/>
      <c r="O9" s="65">
        <v>0</v>
      </c>
      <c r="P9" s="124">
        <v>0</v>
      </c>
      <c r="Q9" s="65">
        <v>0</v>
      </c>
      <c r="R9" s="124" t="s">
        <v>1075</v>
      </c>
      <c r="S9" s="65" t="s">
        <v>1074</v>
      </c>
      <c r="T9" s="124"/>
      <c r="U9" s="65"/>
      <c r="V9" s="124"/>
      <c r="W9" s="124"/>
      <c r="X9" s="65"/>
      <c r="Y9" s="152">
        <v>1.4</v>
      </c>
      <c r="Z9" s="36" t="s">
        <v>726</v>
      </c>
    </row>
    <row r="10" spans="1:26" ht="15" customHeight="1" x14ac:dyDescent="0.3">
      <c r="A10" s="31">
        <v>4</v>
      </c>
      <c r="B10" s="32">
        <v>462</v>
      </c>
      <c r="C10" s="33" t="s">
        <v>125</v>
      </c>
      <c r="D10" s="34" t="s">
        <v>1084</v>
      </c>
      <c r="E10" s="35" t="s">
        <v>1085</v>
      </c>
      <c r="F10" s="36" t="s">
        <v>71</v>
      </c>
      <c r="G10" s="36" t="s">
        <v>72</v>
      </c>
      <c r="H10" s="124"/>
      <c r="I10" s="124"/>
      <c r="J10" s="65"/>
      <c r="K10" s="124"/>
      <c r="L10" s="65"/>
      <c r="M10" s="124"/>
      <c r="N10" s="124"/>
      <c r="O10" s="65"/>
      <c r="P10" s="124">
        <v>0</v>
      </c>
      <c r="Q10" s="65">
        <v>0</v>
      </c>
      <c r="R10" s="124" t="s">
        <v>1072</v>
      </c>
      <c r="S10" s="65" t="s">
        <v>1074</v>
      </c>
      <c r="T10" s="124"/>
      <c r="U10" s="65"/>
      <c r="V10" s="124"/>
      <c r="W10" s="124"/>
      <c r="X10" s="65"/>
      <c r="Y10" s="152">
        <v>1.4</v>
      </c>
      <c r="Z10" s="36" t="s">
        <v>1086</v>
      </c>
    </row>
    <row r="11" spans="1:26" ht="15" customHeight="1" x14ac:dyDescent="0.3">
      <c r="A11" s="31">
        <v>5</v>
      </c>
      <c r="B11" s="32">
        <v>199</v>
      </c>
      <c r="C11" s="33" t="s">
        <v>473</v>
      </c>
      <c r="D11" s="34" t="s">
        <v>1092</v>
      </c>
      <c r="E11" s="35" t="s">
        <v>1093</v>
      </c>
      <c r="F11" s="36" t="s">
        <v>1037</v>
      </c>
      <c r="G11" s="36" t="s">
        <v>1038</v>
      </c>
      <c r="H11" s="124"/>
      <c r="I11" s="124"/>
      <c r="J11" s="65"/>
      <c r="K11" s="124"/>
      <c r="L11" s="65"/>
      <c r="M11" s="124">
        <v>0</v>
      </c>
      <c r="N11" s="124">
        <v>0</v>
      </c>
      <c r="O11" s="65">
        <v>0</v>
      </c>
      <c r="P11" s="124" t="s">
        <v>1075</v>
      </c>
      <c r="Q11" s="65">
        <v>0</v>
      </c>
      <c r="R11" s="124" t="s">
        <v>1072</v>
      </c>
      <c r="S11" s="65" t="s">
        <v>1127</v>
      </c>
      <c r="T11" s="124"/>
      <c r="U11" s="65"/>
      <c r="V11" s="124"/>
      <c r="W11" s="124"/>
      <c r="X11" s="65"/>
      <c r="Y11" s="152">
        <v>1.4</v>
      </c>
      <c r="Z11" s="36" t="s">
        <v>1094</v>
      </c>
    </row>
    <row r="12" spans="1:26" ht="15" customHeight="1" x14ac:dyDescent="0.3">
      <c r="A12" s="31">
        <v>6</v>
      </c>
      <c r="B12" s="32">
        <v>211</v>
      </c>
      <c r="C12" s="33" t="s">
        <v>1097</v>
      </c>
      <c r="D12" s="34" t="s">
        <v>1098</v>
      </c>
      <c r="E12" s="35" t="s">
        <v>1099</v>
      </c>
      <c r="F12" s="36" t="s">
        <v>40</v>
      </c>
      <c r="G12" s="36" t="s">
        <v>41</v>
      </c>
      <c r="H12" s="124"/>
      <c r="I12" s="124"/>
      <c r="J12" s="65"/>
      <c r="K12" s="124"/>
      <c r="L12" s="65">
        <v>0</v>
      </c>
      <c r="M12" s="124">
        <v>0</v>
      </c>
      <c r="N12" s="124">
        <v>0</v>
      </c>
      <c r="O12" s="65">
        <v>0</v>
      </c>
      <c r="P12" s="124" t="s">
        <v>1075</v>
      </c>
      <c r="Q12" s="65">
        <v>0</v>
      </c>
      <c r="R12" s="124" t="s">
        <v>1074</v>
      </c>
      <c r="S12" s="65"/>
      <c r="T12" s="124"/>
      <c r="U12" s="65"/>
      <c r="V12" s="124"/>
      <c r="W12" s="124"/>
      <c r="X12" s="65"/>
      <c r="Y12" s="152">
        <v>1.35</v>
      </c>
      <c r="Z12" s="36" t="s">
        <v>1024</v>
      </c>
    </row>
    <row r="13" spans="1:26" ht="15" customHeight="1" x14ac:dyDescent="0.3">
      <c r="A13" s="31">
        <v>6</v>
      </c>
      <c r="B13" s="32" t="s">
        <v>1088</v>
      </c>
      <c r="C13" s="33" t="s">
        <v>857</v>
      </c>
      <c r="D13" s="34" t="s">
        <v>1089</v>
      </c>
      <c r="E13" s="35">
        <v>41889</v>
      </c>
      <c r="F13" s="36" t="s">
        <v>71</v>
      </c>
      <c r="G13" s="36" t="s">
        <v>72</v>
      </c>
      <c r="H13" s="124"/>
      <c r="I13" s="124"/>
      <c r="J13" s="65"/>
      <c r="K13" s="124"/>
      <c r="L13" s="65"/>
      <c r="M13" s="124"/>
      <c r="N13" s="124">
        <v>0</v>
      </c>
      <c r="O13" s="65">
        <v>0</v>
      </c>
      <c r="P13" s="124" t="s">
        <v>1075</v>
      </c>
      <c r="Q13" s="65">
        <v>0</v>
      </c>
      <c r="R13" s="124" t="s">
        <v>1074</v>
      </c>
      <c r="S13" s="65"/>
      <c r="T13" s="124"/>
      <c r="U13" s="65"/>
      <c r="V13" s="124"/>
      <c r="W13" s="124"/>
      <c r="X13" s="65"/>
      <c r="Y13" s="152">
        <v>1.35</v>
      </c>
      <c r="Z13" s="36" t="s">
        <v>1086</v>
      </c>
    </row>
    <row r="14" spans="1:26" ht="15" customHeight="1" x14ac:dyDescent="0.3">
      <c r="A14" s="31">
        <v>8</v>
      </c>
      <c r="B14" s="32">
        <v>200</v>
      </c>
      <c r="C14" s="33" t="s">
        <v>1090</v>
      </c>
      <c r="D14" s="34" t="s">
        <v>1091</v>
      </c>
      <c r="E14" s="35" t="s">
        <v>37</v>
      </c>
      <c r="F14" s="36" t="s">
        <v>1037</v>
      </c>
      <c r="G14" s="36" t="s">
        <v>1038</v>
      </c>
      <c r="H14" s="124"/>
      <c r="I14" s="124"/>
      <c r="J14" s="65">
        <v>0</v>
      </c>
      <c r="K14" s="124">
        <v>0</v>
      </c>
      <c r="L14" s="65">
        <v>0</v>
      </c>
      <c r="M14" s="124" t="s">
        <v>1075</v>
      </c>
      <c r="N14" s="124" t="s">
        <v>1075</v>
      </c>
      <c r="O14" s="65">
        <v>0</v>
      </c>
      <c r="P14" s="124">
        <v>0</v>
      </c>
      <c r="Q14" s="65">
        <v>0</v>
      </c>
      <c r="R14" s="124" t="s">
        <v>1074</v>
      </c>
      <c r="S14" s="65"/>
      <c r="T14" s="124"/>
      <c r="U14" s="65"/>
      <c r="V14" s="124"/>
      <c r="W14" s="124"/>
      <c r="X14" s="65"/>
      <c r="Y14" s="152">
        <v>1.35</v>
      </c>
      <c r="Z14" s="36" t="s">
        <v>1039</v>
      </c>
    </row>
    <row r="15" spans="1:26" ht="15" customHeight="1" x14ac:dyDescent="0.3">
      <c r="A15" s="31">
        <v>9</v>
      </c>
      <c r="B15" s="32">
        <v>290</v>
      </c>
      <c r="C15" s="33" t="s">
        <v>836</v>
      </c>
      <c r="D15" s="34" t="s">
        <v>1100</v>
      </c>
      <c r="E15" s="35" t="s">
        <v>1101</v>
      </c>
      <c r="F15" s="36" t="s">
        <v>516</v>
      </c>
      <c r="G15" s="36" t="s">
        <v>517</v>
      </c>
      <c r="H15" s="124"/>
      <c r="I15" s="124"/>
      <c r="J15" s="65"/>
      <c r="K15" s="124"/>
      <c r="L15" s="65"/>
      <c r="M15" s="124">
        <v>0</v>
      </c>
      <c r="N15" s="124">
        <v>0</v>
      </c>
      <c r="O15" s="65">
        <v>0</v>
      </c>
      <c r="P15" s="124">
        <v>0</v>
      </c>
      <c r="Q15" s="65" t="s">
        <v>1075</v>
      </c>
      <c r="R15" s="124" t="s">
        <v>1074</v>
      </c>
      <c r="S15" s="65"/>
      <c r="T15" s="124"/>
      <c r="U15" s="65"/>
      <c r="V15" s="124"/>
      <c r="W15" s="124"/>
      <c r="X15" s="65"/>
      <c r="Y15" s="152">
        <v>1.35</v>
      </c>
      <c r="Z15" s="36" t="s">
        <v>726</v>
      </c>
    </row>
    <row r="16" spans="1:26" ht="15" customHeight="1" x14ac:dyDescent="0.3">
      <c r="A16" s="31">
        <v>10</v>
      </c>
      <c r="B16" s="32">
        <v>401</v>
      </c>
      <c r="C16" s="33" t="s">
        <v>537</v>
      </c>
      <c r="D16" s="34" t="s">
        <v>1106</v>
      </c>
      <c r="E16" s="35" t="s">
        <v>1107</v>
      </c>
      <c r="F16" s="36" t="s">
        <v>71</v>
      </c>
      <c r="G16" s="36" t="s">
        <v>72</v>
      </c>
      <c r="H16" s="124"/>
      <c r="I16" s="124"/>
      <c r="J16" s="65"/>
      <c r="K16" s="124"/>
      <c r="L16" s="65"/>
      <c r="M16" s="124"/>
      <c r="N16" s="124">
        <v>0</v>
      </c>
      <c r="O16" s="65">
        <v>0</v>
      </c>
      <c r="P16" s="124">
        <v>0</v>
      </c>
      <c r="Q16" s="65" t="s">
        <v>1072</v>
      </c>
      <c r="R16" s="124" t="s">
        <v>1074</v>
      </c>
      <c r="S16" s="65"/>
      <c r="T16" s="124"/>
      <c r="U16" s="65"/>
      <c r="V16" s="124"/>
      <c r="W16" s="124"/>
      <c r="X16" s="65"/>
      <c r="Y16" s="152">
        <v>1.35</v>
      </c>
      <c r="Z16" s="36" t="s">
        <v>73</v>
      </c>
    </row>
    <row r="17" spans="1:26" ht="15" customHeight="1" x14ac:dyDescent="0.3">
      <c r="A17" s="31">
        <v>11</v>
      </c>
      <c r="B17" s="32">
        <v>292</v>
      </c>
      <c r="C17" s="33" t="s">
        <v>826</v>
      </c>
      <c r="D17" s="34" t="s">
        <v>1095</v>
      </c>
      <c r="E17" s="35" t="s">
        <v>1096</v>
      </c>
      <c r="F17" s="36" t="s">
        <v>516</v>
      </c>
      <c r="G17" s="36" t="s">
        <v>517</v>
      </c>
      <c r="H17" s="124"/>
      <c r="I17" s="124"/>
      <c r="J17" s="65"/>
      <c r="K17" s="124"/>
      <c r="L17" s="65"/>
      <c r="M17" s="124">
        <v>0</v>
      </c>
      <c r="N17" s="124">
        <v>0</v>
      </c>
      <c r="O17" s="65">
        <v>0</v>
      </c>
      <c r="P17" s="124">
        <v>0</v>
      </c>
      <c r="Q17" s="65" t="s">
        <v>1074</v>
      </c>
      <c r="R17" s="124"/>
      <c r="S17" s="65"/>
      <c r="T17" s="124"/>
      <c r="U17" s="65"/>
      <c r="V17" s="124"/>
      <c r="W17" s="124"/>
      <c r="X17" s="65"/>
      <c r="Y17" s="152">
        <v>1.3</v>
      </c>
      <c r="Z17" s="36" t="s">
        <v>726</v>
      </c>
    </row>
    <row r="18" spans="1:26" ht="15" customHeight="1" x14ac:dyDescent="0.3">
      <c r="A18" s="31">
        <v>12</v>
      </c>
      <c r="B18" s="32">
        <v>279</v>
      </c>
      <c r="C18" s="33" t="s">
        <v>826</v>
      </c>
      <c r="D18" s="34" t="s">
        <v>1105</v>
      </c>
      <c r="E18" s="35">
        <v>41385</v>
      </c>
      <c r="F18" s="36" t="s">
        <v>180</v>
      </c>
      <c r="G18" s="36" t="s">
        <v>181</v>
      </c>
      <c r="H18" s="124"/>
      <c r="I18" s="124"/>
      <c r="J18" s="65"/>
      <c r="K18" s="124"/>
      <c r="L18" s="65"/>
      <c r="M18" s="124"/>
      <c r="N18" s="124" t="s">
        <v>1075</v>
      </c>
      <c r="O18" s="65">
        <v>0</v>
      </c>
      <c r="P18" s="124">
        <v>0</v>
      </c>
      <c r="Q18" s="65" t="s">
        <v>1074</v>
      </c>
      <c r="R18" s="124"/>
      <c r="S18" s="65"/>
      <c r="T18" s="124"/>
      <c r="U18" s="65"/>
      <c r="V18" s="124"/>
      <c r="W18" s="124"/>
      <c r="X18" s="65"/>
      <c r="Y18" s="152">
        <v>1.3</v>
      </c>
      <c r="Z18" s="36" t="s">
        <v>1032</v>
      </c>
    </row>
    <row r="19" spans="1:26" ht="15" customHeight="1" x14ac:dyDescent="0.3">
      <c r="A19" s="31">
        <v>13</v>
      </c>
      <c r="B19" s="32">
        <v>223</v>
      </c>
      <c r="C19" s="33" t="s">
        <v>497</v>
      </c>
      <c r="D19" s="34" t="s">
        <v>1108</v>
      </c>
      <c r="E19" s="35" t="s">
        <v>1109</v>
      </c>
      <c r="F19" s="36" t="s">
        <v>40</v>
      </c>
      <c r="G19" s="36" t="s">
        <v>41</v>
      </c>
      <c r="H19" s="124" t="s">
        <v>1128</v>
      </c>
      <c r="I19" s="124"/>
      <c r="J19" s="65"/>
      <c r="K19" s="124" t="s">
        <v>1072</v>
      </c>
      <c r="L19" s="65">
        <v>0</v>
      </c>
      <c r="M19" s="124">
        <v>0</v>
      </c>
      <c r="N19" s="124" t="s">
        <v>1075</v>
      </c>
      <c r="O19" s="65">
        <v>0</v>
      </c>
      <c r="P19" s="124" t="s">
        <v>1075</v>
      </c>
      <c r="Q19" s="65" t="s">
        <v>1074</v>
      </c>
      <c r="R19" s="124"/>
      <c r="S19" s="65"/>
      <c r="T19" s="124"/>
      <c r="U19" s="65"/>
      <c r="V19" s="124"/>
      <c r="W19" s="124"/>
      <c r="X19" s="65"/>
      <c r="Y19" s="152">
        <v>1.3</v>
      </c>
      <c r="Z19" s="36" t="s">
        <v>1110</v>
      </c>
    </row>
    <row r="20" spans="1:26" ht="15" customHeight="1" x14ac:dyDescent="0.3">
      <c r="A20" s="31">
        <v>14</v>
      </c>
      <c r="B20" s="32">
        <v>167</v>
      </c>
      <c r="C20" s="33" t="s">
        <v>1111</v>
      </c>
      <c r="D20" s="34" t="s">
        <v>1112</v>
      </c>
      <c r="E20" s="35">
        <v>41321</v>
      </c>
      <c r="F20" s="36" t="s">
        <v>32</v>
      </c>
      <c r="G20" s="36" t="s">
        <v>33</v>
      </c>
      <c r="H20" s="124"/>
      <c r="I20" s="124"/>
      <c r="J20" s="65"/>
      <c r="K20" s="124"/>
      <c r="L20" s="65"/>
      <c r="M20" s="124" t="s">
        <v>1075</v>
      </c>
      <c r="N20" s="124">
        <v>0</v>
      </c>
      <c r="O20" s="65">
        <v>0</v>
      </c>
      <c r="P20" s="124" t="s">
        <v>1072</v>
      </c>
      <c r="Q20" s="65" t="s">
        <v>1074</v>
      </c>
      <c r="R20" s="124"/>
      <c r="S20" s="65"/>
      <c r="T20" s="124"/>
      <c r="U20" s="65"/>
      <c r="V20" s="124"/>
      <c r="W20" s="124"/>
      <c r="X20" s="65"/>
      <c r="Y20" s="152">
        <v>1.3</v>
      </c>
      <c r="Z20" s="36" t="s">
        <v>1041</v>
      </c>
    </row>
    <row r="21" spans="1:26" ht="15" customHeight="1" x14ac:dyDescent="0.3">
      <c r="A21" s="31">
        <v>15</v>
      </c>
      <c r="B21" s="32">
        <v>88</v>
      </c>
      <c r="C21" s="33" t="s">
        <v>1102</v>
      </c>
      <c r="D21" s="34" t="s">
        <v>1103</v>
      </c>
      <c r="E21" s="35" t="s">
        <v>1104</v>
      </c>
      <c r="F21" s="36" t="s">
        <v>77</v>
      </c>
      <c r="G21" s="36" t="s">
        <v>78</v>
      </c>
      <c r="H21" s="124"/>
      <c r="I21" s="124"/>
      <c r="J21" s="65"/>
      <c r="K21" s="124"/>
      <c r="L21" s="65">
        <v>0</v>
      </c>
      <c r="M21" s="124" t="s">
        <v>1075</v>
      </c>
      <c r="N21" s="124">
        <v>0</v>
      </c>
      <c r="O21" s="65" t="s">
        <v>1072</v>
      </c>
      <c r="P21" s="124" t="s">
        <v>1072</v>
      </c>
      <c r="Q21" s="65" t="s">
        <v>1074</v>
      </c>
      <c r="R21" s="124"/>
      <c r="S21" s="65"/>
      <c r="T21" s="124"/>
      <c r="U21" s="65"/>
      <c r="V21" s="124"/>
      <c r="W21" s="124"/>
      <c r="X21" s="65"/>
      <c r="Y21" s="152">
        <v>1.3</v>
      </c>
      <c r="Z21" s="36" t="s">
        <v>79</v>
      </c>
    </row>
    <row r="22" spans="1:26" ht="15" customHeight="1" x14ac:dyDescent="0.3">
      <c r="A22" s="31">
        <v>16</v>
      </c>
      <c r="B22" s="32">
        <v>142</v>
      </c>
      <c r="C22" s="33" t="s">
        <v>500</v>
      </c>
      <c r="D22" s="34" t="s">
        <v>1113</v>
      </c>
      <c r="E22" s="35">
        <v>41851</v>
      </c>
      <c r="F22" s="36" t="s">
        <v>32</v>
      </c>
      <c r="G22" s="36" t="s">
        <v>33</v>
      </c>
      <c r="H22" s="124"/>
      <c r="I22" s="124"/>
      <c r="J22" s="65"/>
      <c r="K22" s="124">
        <v>0</v>
      </c>
      <c r="L22" s="65">
        <v>0</v>
      </c>
      <c r="M22" s="124">
        <v>0</v>
      </c>
      <c r="N22" s="124">
        <v>0</v>
      </c>
      <c r="O22" s="65" t="s">
        <v>1074</v>
      </c>
      <c r="P22" s="124"/>
      <c r="Q22" s="65"/>
      <c r="R22" s="124"/>
      <c r="S22" s="65"/>
      <c r="T22" s="124"/>
      <c r="U22" s="65"/>
      <c r="V22" s="124"/>
      <c r="W22" s="124"/>
      <c r="X22" s="65"/>
      <c r="Y22" s="152">
        <v>1.2</v>
      </c>
      <c r="Z22" s="36" t="s">
        <v>1114</v>
      </c>
    </row>
    <row r="23" spans="1:26" ht="15" customHeight="1" x14ac:dyDescent="0.3">
      <c r="A23" s="125"/>
      <c r="B23" s="126">
        <v>291</v>
      </c>
      <c r="C23" s="127" t="s">
        <v>1115</v>
      </c>
      <c r="D23" s="128" t="s">
        <v>1116</v>
      </c>
      <c r="E23" s="129" t="s">
        <v>1096</v>
      </c>
      <c r="F23" s="130" t="s">
        <v>516</v>
      </c>
      <c r="G23" s="130" t="s">
        <v>517</v>
      </c>
      <c r="H23" s="131"/>
      <c r="I23" s="131"/>
      <c r="J23" s="132"/>
      <c r="K23" s="131"/>
      <c r="L23" s="132"/>
      <c r="M23" s="131"/>
      <c r="N23" s="131"/>
      <c r="O23" s="132"/>
      <c r="P23" s="131"/>
      <c r="Q23" s="132"/>
      <c r="R23" s="131"/>
      <c r="S23" s="132"/>
      <c r="T23" s="131"/>
      <c r="U23" s="132"/>
      <c r="V23" s="131"/>
      <c r="W23" s="131"/>
      <c r="X23" s="132"/>
      <c r="Y23" s="155" t="s">
        <v>98</v>
      </c>
      <c r="Z23" s="130" t="s">
        <v>726</v>
      </c>
    </row>
  </sheetData>
  <mergeCells count="2">
    <mergeCell ref="H4:J4"/>
    <mergeCell ref="H5:X5"/>
  </mergeCells>
  <printOptions horizontalCentered="1"/>
  <pageMargins left="3.937007874015748E-2" right="3.937007874015748E-2" top="0.74803149606299213" bottom="0.74803149606299213" header="0" footer="0"/>
  <pageSetup paperSize="9" scale="77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9" customWidth="1"/>
    <col min="4" max="4" width="14.6640625" customWidth="1"/>
    <col min="5" max="5" width="12" customWidth="1"/>
    <col min="6" max="6" width="12.5546875" customWidth="1"/>
    <col min="7" max="7" width="15.44140625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95"/>
    </row>
    <row r="4" spans="1:26" ht="15" customHeight="1" x14ac:dyDescent="0.3">
      <c r="A4" s="12"/>
      <c r="B4" s="12"/>
      <c r="C4" s="12"/>
      <c r="D4" s="11" t="s">
        <v>114</v>
      </c>
      <c r="E4" s="11"/>
      <c r="F4" s="16" t="s">
        <v>1076</v>
      </c>
      <c r="G4" s="26"/>
      <c r="H4" s="184" t="s">
        <v>1000</v>
      </c>
      <c r="I4" s="185"/>
      <c r="J4" s="185"/>
      <c r="K4" s="11"/>
      <c r="L4" s="41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11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>
        <v>1</v>
      </c>
      <c r="B7" s="32">
        <v>213</v>
      </c>
      <c r="C7" s="33" t="s">
        <v>1078</v>
      </c>
      <c r="D7" s="34" t="s">
        <v>1079</v>
      </c>
      <c r="E7" s="35">
        <v>41521</v>
      </c>
      <c r="F7" s="36" t="s">
        <v>40</v>
      </c>
      <c r="G7" s="36" t="s">
        <v>41</v>
      </c>
      <c r="H7" s="39">
        <v>4.95</v>
      </c>
      <c r="I7" s="39">
        <v>4.82</v>
      </c>
      <c r="J7" s="39">
        <v>4.5599999999999996</v>
      </c>
      <c r="K7" s="115">
        <f t="shared" ref="K7:K22" si="0">MAX(H7:J7)</f>
        <v>4.95</v>
      </c>
      <c r="L7" s="36" t="s">
        <v>1080</v>
      </c>
    </row>
    <row r="8" spans="1:26" ht="15" customHeight="1" x14ac:dyDescent="0.3">
      <c r="A8" s="31">
        <v>2</v>
      </c>
      <c r="B8" s="32">
        <v>462</v>
      </c>
      <c r="C8" s="33" t="s">
        <v>125</v>
      </c>
      <c r="D8" s="34" t="s">
        <v>1084</v>
      </c>
      <c r="E8" s="35" t="s">
        <v>1085</v>
      </c>
      <c r="F8" s="36" t="s">
        <v>71</v>
      </c>
      <c r="G8" s="36" t="s">
        <v>72</v>
      </c>
      <c r="H8" s="39">
        <v>4.43</v>
      </c>
      <c r="I8" s="39">
        <v>4.5999999999999996</v>
      </c>
      <c r="J8" s="39">
        <v>4.45</v>
      </c>
      <c r="K8" s="115">
        <f t="shared" si="0"/>
        <v>4.5999999999999996</v>
      </c>
      <c r="L8" s="36" t="s">
        <v>1086</v>
      </c>
    </row>
    <row r="9" spans="1:26" ht="15" customHeight="1" x14ac:dyDescent="0.3">
      <c r="A9" s="31">
        <v>3</v>
      </c>
      <c r="B9" s="32">
        <v>216</v>
      </c>
      <c r="C9" s="33" t="s">
        <v>1081</v>
      </c>
      <c r="D9" s="34" t="s">
        <v>1082</v>
      </c>
      <c r="E9" s="35" t="s">
        <v>1083</v>
      </c>
      <c r="F9" s="36" t="s">
        <v>40</v>
      </c>
      <c r="G9" s="36" t="s">
        <v>41</v>
      </c>
      <c r="H9" s="39">
        <v>4.32</v>
      </c>
      <c r="I9" s="39">
        <v>4.3499999999999996</v>
      </c>
      <c r="J9" s="39">
        <v>4.5</v>
      </c>
      <c r="K9" s="115">
        <f t="shared" si="0"/>
        <v>4.5</v>
      </c>
      <c r="L9" s="36" t="s">
        <v>54</v>
      </c>
    </row>
    <row r="10" spans="1:26" ht="15" customHeight="1" x14ac:dyDescent="0.3">
      <c r="A10" s="31">
        <v>4</v>
      </c>
      <c r="B10" s="32">
        <v>289</v>
      </c>
      <c r="C10" s="33" t="s">
        <v>480</v>
      </c>
      <c r="D10" s="34" t="s">
        <v>1087</v>
      </c>
      <c r="E10" s="35" t="s">
        <v>482</v>
      </c>
      <c r="F10" s="36" t="s">
        <v>516</v>
      </c>
      <c r="G10" s="36" t="s">
        <v>517</v>
      </c>
      <c r="H10" s="39">
        <v>4.2699999999999996</v>
      </c>
      <c r="I10" s="39">
        <v>4.4000000000000004</v>
      </c>
      <c r="J10" s="39">
        <v>4.3499999999999996</v>
      </c>
      <c r="K10" s="115">
        <f t="shared" si="0"/>
        <v>4.4000000000000004</v>
      </c>
      <c r="L10" s="36" t="s">
        <v>726</v>
      </c>
    </row>
    <row r="11" spans="1:26" ht="15" customHeight="1" x14ac:dyDescent="0.3">
      <c r="A11" s="31">
        <v>5</v>
      </c>
      <c r="B11" s="32">
        <v>200</v>
      </c>
      <c r="C11" s="33" t="s">
        <v>1090</v>
      </c>
      <c r="D11" s="34" t="s">
        <v>1091</v>
      </c>
      <c r="E11" s="35" t="s">
        <v>37</v>
      </c>
      <c r="F11" s="36" t="s">
        <v>1037</v>
      </c>
      <c r="G11" s="36" t="s">
        <v>1038</v>
      </c>
      <c r="H11" s="39" t="s">
        <v>1077</v>
      </c>
      <c r="I11" s="39" t="s">
        <v>1077</v>
      </c>
      <c r="J11" s="39">
        <v>4.32</v>
      </c>
      <c r="K11" s="115">
        <f t="shared" si="0"/>
        <v>4.32</v>
      </c>
      <c r="L11" s="36" t="s">
        <v>1039</v>
      </c>
    </row>
    <row r="12" spans="1:26" ht="15" customHeight="1" x14ac:dyDescent="0.3">
      <c r="A12" s="31">
        <v>6</v>
      </c>
      <c r="B12" s="32" t="s">
        <v>1088</v>
      </c>
      <c r="C12" s="33" t="s">
        <v>857</v>
      </c>
      <c r="D12" s="34" t="s">
        <v>1089</v>
      </c>
      <c r="E12" s="35">
        <v>41889</v>
      </c>
      <c r="F12" s="36" t="s">
        <v>71</v>
      </c>
      <c r="G12" s="36" t="s">
        <v>72</v>
      </c>
      <c r="H12" s="39">
        <v>3.93</v>
      </c>
      <c r="I12" s="39">
        <v>4.22</v>
      </c>
      <c r="J12" s="39">
        <v>4.24</v>
      </c>
      <c r="K12" s="115">
        <f t="shared" si="0"/>
        <v>4.24</v>
      </c>
      <c r="L12" s="36" t="s">
        <v>1086</v>
      </c>
    </row>
    <row r="13" spans="1:26" ht="15" customHeight="1" x14ac:dyDescent="0.3">
      <c r="A13" s="31">
        <v>7</v>
      </c>
      <c r="B13" s="32">
        <v>88</v>
      </c>
      <c r="C13" s="33" t="s">
        <v>1102</v>
      </c>
      <c r="D13" s="34" t="s">
        <v>1103</v>
      </c>
      <c r="E13" s="35" t="s">
        <v>1104</v>
      </c>
      <c r="F13" s="36" t="s">
        <v>77</v>
      </c>
      <c r="G13" s="36" t="s">
        <v>78</v>
      </c>
      <c r="H13" s="39">
        <v>3.84</v>
      </c>
      <c r="I13" s="39">
        <v>4.12</v>
      </c>
      <c r="J13" s="39">
        <v>4.07</v>
      </c>
      <c r="K13" s="115">
        <f t="shared" si="0"/>
        <v>4.12</v>
      </c>
      <c r="L13" s="36" t="s">
        <v>79</v>
      </c>
    </row>
    <row r="14" spans="1:26" ht="15" customHeight="1" x14ac:dyDescent="0.3">
      <c r="A14" s="31">
        <v>8</v>
      </c>
      <c r="B14" s="32">
        <v>292</v>
      </c>
      <c r="C14" s="33" t="s">
        <v>826</v>
      </c>
      <c r="D14" s="34" t="s">
        <v>1095</v>
      </c>
      <c r="E14" s="35" t="s">
        <v>1096</v>
      </c>
      <c r="F14" s="36" t="s">
        <v>516</v>
      </c>
      <c r="G14" s="36" t="s">
        <v>517</v>
      </c>
      <c r="H14" s="39" t="s">
        <v>1077</v>
      </c>
      <c r="I14" s="39" t="s">
        <v>1077</v>
      </c>
      <c r="J14" s="39">
        <v>4.1100000000000003</v>
      </c>
      <c r="K14" s="115">
        <f t="shared" si="0"/>
        <v>4.1100000000000003</v>
      </c>
      <c r="L14" s="36" t="s">
        <v>726</v>
      </c>
    </row>
    <row r="15" spans="1:26" ht="15" customHeight="1" x14ac:dyDescent="0.3">
      <c r="A15" s="31">
        <v>9</v>
      </c>
      <c r="B15" s="32">
        <v>199</v>
      </c>
      <c r="C15" s="33" t="s">
        <v>473</v>
      </c>
      <c r="D15" s="34" t="s">
        <v>1092</v>
      </c>
      <c r="E15" s="35" t="s">
        <v>1093</v>
      </c>
      <c r="F15" s="36" t="s">
        <v>1037</v>
      </c>
      <c r="G15" s="36" t="s">
        <v>1038</v>
      </c>
      <c r="H15" s="39">
        <v>4.0999999999999996</v>
      </c>
      <c r="I15" s="39">
        <v>3.97</v>
      </c>
      <c r="J15" s="39">
        <v>3.77</v>
      </c>
      <c r="K15" s="115">
        <f t="shared" si="0"/>
        <v>4.0999999999999996</v>
      </c>
      <c r="L15" s="36" t="s">
        <v>1094</v>
      </c>
    </row>
    <row r="16" spans="1:26" ht="15" customHeight="1" x14ac:dyDescent="0.3">
      <c r="A16" s="31">
        <v>10</v>
      </c>
      <c r="B16" s="32">
        <v>279</v>
      </c>
      <c r="C16" s="33" t="s">
        <v>826</v>
      </c>
      <c r="D16" s="34" t="s">
        <v>1105</v>
      </c>
      <c r="E16" s="35">
        <v>41385</v>
      </c>
      <c r="F16" s="36" t="s">
        <v>180</v>
      </c>
      <c r="G16" s="36" t="s">
        <v>181</v>
      </c>
      <c r="H16" s="39">
        <v>4.0999999999999996</v>
      </c>
      <c r="I16" s="39">
        <v>3.95</v>
      </c>
      <c r="J16" s="39">
        <v>3.75</v>
      </c>
      <c r="K16" s="115">
        <f t="shared" si="0"/>
        <v>4.0999999999999996</v>
      </c>
      <c r="L16" s="36" t="s">
        <v>1032</v>
      </c>
    </row>
    <row r="17" spans="1:26" ht="15" customHeight="1" x14ac:dyDescent="0.3">
      <c r="A17" s="31">
        <v>11</v>
      </c>
      <c r="B17" s="32">
        <v>290</v>
      </c>
      <c r="C17" s="33" t="s">
        <v>836</v>
      </c>
      <c r="D17" s="34" t="s">
        <v>1100</v>
      </c>
      <c r="E17" s="35" t="s">
        <v>1101</v>
      </c>
      <c r="F17" s="36" t="s">
        <v>516</v>
      </c>
      <c r="G17" s="36" t="s">
        <v>517</v>
      </c>
      <c r="H17" s="39">
        <v>3.88</v>
      </c>
      <c r="I17" s="39">
        <v>3.86</v>
      </c>
      <c r="J17" s="39">
        <v>4</v>
      </c>
      <c r="K17" s="115">
        <f t="shared" si="0"/>
        <v>4</v>
      </c>
      <c r="L17" s="36" t="s">
        <v>726</v>
      </c>
    </row>
    <row r="18" spans="1:26" ht="15" customHeight="1" x14ac:dyDescent="0.3">
      <c r="A18" s="31">
        <v>12</v>
      </c>
      <c r="B18" s="32">
        <v>223</v>
      </c>
      <c r="C18" s="33" t="s">
        <v>497</v>
      </c>
      <c r="D18" s="34" t="s">
        <v>1108</v>
      </c>
      <c r="E18" s="35" t="s">
        <v>1109</v>
      </c>
      <c r="F18" s="36" t="s">
        <v>40</v>
      </c>
      <c r="G18" s="36" t="s">
        <v>41</v>
      </c>
      <c r="H18" s="39">
        <v>3.74</v>
      </c>
      <c r="I18" s="39">
        <v>4</v>
      </c>
      <c r="J18" s="39">
        <v>3.65</v>
      </c>
      <c r="K18" s="115">
        <f t="shared" si="0"/>
        <v>4</v>
      </c>
      <c r="L18" s="36" t="s">
        <v>1110</v>
      </c>
    </row>
    <row r="19" spans="1:26" ht="15" customHeight="1" x14ac:dyDescent="0.3">
      <c r="A19" s="31">
        <v>13</v>
      </c>
      <c r="B19" s="32">
        <v>401</v>
      </c>
      <c r="C19" s="33" t="s">
        <v>537</v>
      </c>
      <c r="D19" s="34" t="s">
        <v>1106</v>
      </c>
      <c r="E19" s="35" t="s">
        <v>1107</v>
      </c>
      <c r="F19" s="36" t="s">
        <v>71</v>
      </c>
      <c r="G19" s="36" t="s">
        <v>72</v>
      </c>
      <c r="H19" s="39">
        <v>3.91</v>
      </c>
      <c r="I19" s="39">
        <v>3.87</v>
      </c>
      <c r="J19" s="39">
        <v>3.98</v>
      </c>
      <c r="K19" s="115">
        <f t="shared" si="0"/>
        <v>3.98</v>
      </c>
      <c r="L19" s="36" t="s">
        <v>73</v>
      </c>
    </row>
    <row r="20" spans="1:26" ht="15" customHeight="1" x14ac:dyDescent="0.3">
      <c r="A20" s="31">
        <v>14</v>
      </c>
      <c r="B20" s="32">
        <v>211</v>
      </c>
      <c r="C20" s="33" t="s">
        <v>1097</v>
      </c>
      <c r="D20" s="34" t="s">
        <v>1098</v>
      </c>
      <c r="E20" s="35" t="s">
        <v>1099</v>
      </c>
      <c r="F20" s="36" t="s">
        <v>40</v>
      </c>
      <c r="G20" s="36" t="s">
        <v>41</v>
      </c>
      <c r="H20" s="39" t="s">
        <v>1077</v>
      </c>
      <c r="I20" s="39">
        <v>3.73</v>
      </c>
      <c r="J20" s="39">
        <v>3.97</v>
      </c>
      <c r="K20" s="115">
        <f t="shared" si="0"/>
        <v>3.97</v>
      </c>
      <c r="L20" s="36" t="s">
        <v>1024</v>
      </c>
    </row>
    <row r="21" spans="1:26" ht="15" customHeight="1" x14ac:dyDescent="0.3">
      <c r="A21" s="31">
        <v>15</v>
      </c>
      <c r="B21" s="32">
        <v>142</v>
      </c>
      <c r="C21" s="33" t="s">
        <v>500</v>
      </c>
      <c r="D21" s="34" t="s">
        <v>1113</v>
      </c>
      <c r="E21" s="35">
        <v>41851</v>
      </c>
      <c r="F21" s="36" t="s">
        <v>32</v>
      </c>
      <c r="G21" s="36" t="s">
        <v>33</v>
      </c>
      <c r="H21" s="39">
        <v>3.95</v>
      </c>
      <c r="I21" s="39">
        <v>3.84</v>
      </c>
      <c r="J21" s="39" t="s">
        <v>1077</v>
      </c>
      <c r="K21" s="115">
        <f t="shared" si="0"/>
        <v>3.95</v>
      </c>
      <c r="L21" s="36" t="s">
        <v>1114</v>
      </c>
    </row>
    <row r="22" spans="1:26" ht="15" customHeight="1" x14ac:dyDescent="0.3">
      <c r="A22" s="31">
        <v>16</v>
      </c>
      <c r="B22" s="32">
        <v>167</v>
      </c>
      <c r="C22" s="33" t="s">
        <v>1111</v>
      </c>
      <c r="D22" s="34" t="s">
        <v>1112</v>
      </c>
      <c r="E22" s="35">
        <v>41321</v>
      </c>
      <c r="F22" s="36" t="s">
        <v>32</v>
      </c>
      <c r="G22" s="36" t="s">
        <v>33</v>
      </c>
      <c r="H22" s="39">
        <v>3.38</v>
      </c>
      <c r="I22" s="39">
        <v>3.65</v>
      </c>
      <c r="J22" s="39">
        <v>3.34</v>
      </c>
      <c r="K22" s="115">
        <f t="shared" si="0"/>
        <v>3.65</v>
      </c>
      <c r="L22" s="36" t="s">
        <v>1041</v>
      </c>
    </row>
  </sheetData>
  <mergeCells count="2">
    <mergeCell ref="H4:J4"/>
    <mergeCell ref="H5:J5"/>
  </mergeCells>
  <printOptions horizontalCentered="1"/>
  <pageMargins left="0.23622047244094491" right="0.23622047244094491" top="0.74803149606299213" bottom="0.55118110236220474" header="0" footer="0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Z999"/>
  <sheetViews>
    <sheetView workbookViewId="0">
      <selection activeCell="I20" sqref="I20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7.5546875" customWidth="1"/>
    <col min="4" max="4" width="13.33203125" customWidth="1"/>
    <col min="5" max="5" width="11.88671875" customWidth="1"/>
    <col min="6" max="6" width="12.5546875" customWidth="1"/>
    <col min="7" max="7" width="15.5546875" customWidth="1"/>
    <col min="8" max="12" width="6.6640625" customWidth="1"/>
    <col min="13" max="13" width="20.88671875" customWidth="1"/>
    <col min="14" max="26" width="5.55468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3"/>
      <c r="I3" s="24"/>
      <c r="J3" s="22"/>
      <c r="K3" s="23"/>
      <c r="L3" s="24"/>
      <c r="M3" s="13"/>
    </row>
    <row r="4" spans="1:26" ht="15" customHeight="1" x14ac:dyDescent="0.3">
      <c r="A4" s="12"/>
      <c r="B4" s="12"/>
      <c r="C4" s="12"/>
      <c r="D4" s="11" t="s">
        <v>9</v>
      </c>
      <c r="E4" s="11"/>
      <c r="F4" s="25"/>
      <c r="G4" s="26"/>
      <c r="H4" s="167" t="s">
        <v>1129</v>
      </c>
      <c r="I4" s="168"/>
      <c r="J4" s="168"/>
      <c r="K4" s="168"/>
      <c r="L4" s="11"/>
      <c r="M4" s="12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1130</v>
      </c>
      <c r="I6" s="178"/>
      <c r="J6" s="177" t="s">
        <v>1131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 t="s">
        <v>1132</v>
      </c>
      <c r="C8" s="33" t="s">
        <v>1133</v>
      </c>
      <c r="D8" s="34" t="s">
        <v>1134</v>
      </c>
      <c r="E8" s="35" t="s">
        <v>1135</v>
      </c>
      <c r="F8" s="36" t="s">
        <v>71</v>
      </c>
      <c r="G8" s="36" t="s">
        <v>72</v>
      </c>
      <c r="H8" s="37">
        <f>_xlfn.XLOOKUP(D8,'Rutulys 2 M'!D:D,'Rutulys 2 M'!K:K,"")</f>
        <v>10.87</v>
      </c>
      <c r="I8" s="38">
        <v>2</v>
      </c>
      <c r="J8" s="37">
        <f>_xlfn.XLOOKUP(D8,'Kūjis 2 M'!D:D,'Kūjis 2 M'!K:K,"")</f>
        <v>24.98</v>
      </c>
      <c r="K8" s="38">
        <v>2</v>
      </c>
      <c r="L8" s="40">
        <f t="shared" ref="L8:L13" si="0">SUM(I8,K8)</f>
        <v>4</v>
      </c>
      <c r="M8" s="36" t="s">
        <v>73</v>
      </c>
    </row>
    <row r="9" spans="1:26" ht="15" customHeight="1" x14ac:dyDescent="0.3">
      <c r="A9" s="31">
        <v>2</v>
      </c>
      <c r="B9" s="32" t="s">
        <v>1136</v>
      </c>
      <c r="C9" s="33" t="s">
        <v>1137</v>
      </c>
      <c r="D9" s="34" t="s">
        <v>1138</v>
      </c>
      <c r="E9" s="35" t="s">
        <v>1139</v>
      </c>
      <c r="F9" s="36" t="s">
        <v>516</v>
      </c>
      <c r="G9" s="36" t="s">
        <v>517</v>
      </c>
      <c r="H9" s="37">
        <f>_xlfn.XLOOKUP(D9,'Rutulys 2 M'!D:D,'Rutulys 2 M'!K:K,"")</f>
        <v>11.68</v>
      </c>
      <c r="I9" s="38">
        <v>1</v>
      </c>
      <c r="J9" s="37">
        <f>_xlfn.XLOOKUP(D9,'Kūjis 2 M'!D:D,'Kūjis 2 M'!K:K,"")</f>
        <v>22.83</v>
      </c>
      <c r="K9" s="38">
        <v>4</v>
      </c>
      <c r="L9" s="40">
        <f t="shared" si="0"/>
        <v>5</v>
      </c>
      <c r="M9" s="36" t="s">
        <v>518</v>
      </c>
    </row>
    <row r="10" spans="1:26" ht="15" customHeight="1" x14ac:dyDescent="0.3">
      <c r="A10" s="31">
        <v>3</v>
      </c>
      <c r="B10" s="32" t="s">
        <v>1140</v>
      </c>
      <c r="C10" s="33" t="s">
        <v>299</v>
      </c>
      <c r="D10" s="34" t="s">
        <v>1141</v>
      </c>
      <c r="E10" s="35" t="s">
        <v>1142</v>
      </c>
      <c r="F10" s="36" t="s">
        <v>142</v>
      </c>
      <c r="G10" s="36" t="s">
        <v>143</v>
      </c>
      <c r="H10" s="37">
        <f>_xlfn.XLOOKUP(D10,'Rutulys 2 M'!D:D,'Rutulys 2 M'!K:K,"")</f>
        <v>10.44</v>
      </c>
      <c r="I10" s="145">
        <v>3</v>
      </c>
      <c r="J10" s="37">
        <f>_xlfn.XLOOKUP(D10,'Kūjis 2 M'!D:D,'Kūjis 2 M'!K:K,"")</f>
        <v>24.5</v>
      </c>
      <c r="K10" s="38">
        <v>3</v>
      </c>
      <c r="L10" s="40">
        <f t="shared" si="0"/>
        <v>6</v>
      </c>
      <c r="M10" s="36" t="s">
        <v>1143</v>
      </c>
    </row>
    <row r="11" spans="1:26" ht="15" customHeight="1" x14ac:dyDescent="0.3">
      <c r="A11" s="31">
        <v>4</v>
      </c>
      <c r="B11" s="32" t="s">
        <v>1144</v>
      </c>
      <c r="C11" s="33" t="s">
        <v>348</v>
      </c>
      <c r="D11" s="34" t="s">
        <v>1145</v>
      </c>
      <c r="E11" s="35" t="s">
        <v>1146</v>
      </c>
      <c r="F11" s="36" t="s">
        <v>77</v>
      </c>
      <c r="G11" s="36" t="s">
        <v>78</v>
      </c>
      <c r="H11" s="37">
        <f>_xlfn.XLOOKUP(D11,'Rutulys 2 M'!D:D,'Rutulys 2 M'!K:K,"")</f>
        <v>9.5299999999999994</v>
      </c>
      <c r="I11" s="145">
        <v>5</v>
      </c>
      <c r="J11" s="37">
        <f>_xlfn.XLOOKUP(D11,'Kūjis 2 M'!D:D,'Kūjis 2 M'!K:K,"")</f>
        <v>26.87</v>
      </c>
      <c r="K11" s="38">
        <v>1</v>
      </c>
      <c r="L11" s="40">
        <f t="shared" si="0"/>
        <v>6</v>
      </c>
      <c r="M11" s="36" t="s">
        <v>526</v>
      </c>
    </row>
    <row r="12" spans="1:26" ht="15" customHeight="1" x14ac:dyDescent="0.3">
      <c r="A12" s="31">
        <v>5</v>
      </c>
      <c r="B12" s="32" t="s">
        <v>1147</v>
      </c>
      <c r="C12" s="33" t="s">
        <v>348</v>
      </c>
      <c r="D12" s="34" t="s">
        <v>204</v>
      </c>
      <c r="E12" s="35" t="s">
        <v>1148</v>
      </c>
      <c r="F12" s="36" t="s">
        <v>361</v>
      </c>
      <c r="G12" s="36" t="s">
        <v>362</v>
      </c>
      <c r="H12" s="37">
        <f>_xlfn.XLOOKUP(D12,'Rutulys 2 M'!D:D,'Rutulys 2 M'!K:K,"")</f>
        <v>9.82</v>
      </c>
      <c r="I12" s="38">
        <v>4</v>
      </c>
      <c r="J12" s="37">
        <f>_xlfn.XLOOKUP(D12,'Kūjis 2 M'!D:D,'Kūjis 2 M'!K:K,"")</f>
        <v>12.6</v>
      </c>
      <c r="K12" s="38">
        <v>6</v>
      </c>
      <c r="L12" s="40">
        <f t="shared" si="0"/>
        <v>10</v>
      </c>
      <c r="M12" s="36" t="s">
        <v>363</v>
      </c>
    </row>
    <row r="13" spans="1:26" ht="15" customHeight="1" x14ac:dyDescent="0.3">
      <c r="A13" s="31">
        <v>6</v>
      </c>
      <c r="B13" s="32" t="s">
        <v>1149</v>
      </c>
      <c r="C13" s="33" t="s">
        <v>273</v>
      </c>
      <c r="D13" s="34" t="s">
        <v>1150</v>
      </c>
      <c r="E13" s="35" t="s">
        <v>1063</v>
      </c>
      <c r="F13" s="36" t="s">
        <v>142</v>
      </c>
      <c r="G13" s="36" t="s">
        <v>143</v>
      </c>
      <c r="H13" s="37">
        <f>_xlfn.XLOOKUP(D13,'Rutulys 2 M'!D:D,'Rutulys 2 M'!K:K,"")</f>
        <v>7.79</v>
      </c>
      <c r="I13" s="38">
        <v>6</v>
      </c>
      <c r="J13" s="37">
        <f>_xlfn.XLOOKUP(D13,'Kūjis 2 M'!D:D,'Kūjis 2 M'!K:K,"")</f>
        <v>21.53</v>
      </c>
      <c r="K13" s="38">
        <v>5</v>
      </c>
      <c r="L13" s="40">
        <f t="shared" si="0"/>
        <v>11</v>
      </c>
      <c r="M13" s="36" t="s">
        <v>1143</v>
      </c>
    </row>
    <row r="14" spans="1:26" ht="15" customHeight="1" x14ac:dyDescent="0.3">
      <c r="A14" s="31"/>
      <c r="B14" s="32" t="s">
        <v>1151</v>
      </c>
      <c r="C14" s="33" t="s">
        <v>707</v>
      </c>
      <c r="D14" s="34" t="s">
        <v>1152</v>
      </c>
      <c r="E14" s="35" t="s">
        <v>1153</v>
      </c>
      <c r="F14" s="36" t="s">
        <v>77</v>
      </c>
      <c r="G14" s="36" t="s">
        <v>78</v>
      </c>
      <c r="H14" s="144" t="s">
        <v>98</v>
      </c>
      <c r="I14" s="38"/>
      <c r="J14" s="37"/>
      <c r="K14" s="38"/>
      <c r="L14" s="40"/>
      <c r="M14" s="36" t="s">
        <v>526</v>
      </c>
    </row>
    <row r="15" spans="1:26" ht="15" customHeight="1" x14ac:dyDescent="0.3">
      <c r="A15" s="31"/>
      <c r="B15" s="32" t="s">
        <v>1154</v>
      </c>
      <c r="C15" s="33" t="s">
        <v>348</v>
      </c>
      <c r="D15" s="34" t="s">
        <v>1155</v>
      </c>
      <c r="E15" s="35">
        <v>41379</v>
      </c>
      <c r="F15" s="36" t="s">
        <v>32</v>
      </c>
      <c r="G15" s="36" t="s">
        <v>33</v>
      </c>
      <c r="H15" s="144" t="s">
        <v>98</v>
      </c>
      <c r="I15" s="38"/>
      <c r="J15" s="37"/>
      <c r="K15" s="38"/>
      <c r="L15" s="40"/>
      <c r="M15" s="36" t="s">
        <v>1056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23622047244094491" right="0.23622047244094491" top="0.74803149606299213" bottom="0.74803149606299213" header="0" footer="0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Z999"/>
  <sheetViews>
    <sheetView workbookViewId="0">
      <selection activeCell="G18" sqref="G18"/>
    </sheetView>
  </sheetViews>
  <sheetFormatPr defaultColWidth="14.44140625" defaultRowHeight="15" customHeight="1" x14ac:dyDescent="0.3"/>
  <cols>
    <col min="1" max="1" width="5.5546875" customWidth="1"/>
    <col min="2" max="2" width="5" customWidth="1"/>
    <col min="3" max="3" width="9" customWidth="1"/>
    <col min="4" max="4" width="14.6640625" customWidth="1"/>
    <col min="5" max="5" width="12" customWidth="1"/>
    <col min="6" max="6" width="13.88671875" customWidth="1"/>
    <col min="7" max="7" width="15.109375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24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1131</v>
      </c>
      <c r="G4" s="26"/>
      <c r="H4" s="167" t="s">
        <v>1129</v>
      </c>
      <c r="I4" s="168"/>
      <c r="J4" s="168"/>
      <c r="K4" s="94"/>
      <c r="L4" s="94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>
        <v>1</v>
      </c>
      <c r="B7" s="32" t="s">
        <v>1136</v>
      </c>
      <c r="C7" s="33" t="s">
        <v>1137</v>
      </c>
      <c r="D7" s="34" t="s">
        <v>1138</v>
      </c>
      <c r="E7" s="35" t="s">
        <v>1139</v>
      </c>
      <c r="F7" s="36" t="s">
        <v>516</v>
      </c>
      <c r="G7" s="36" t="s">
        <v>517</v>
      </c>
      <c r="H7" s="37">
        <v>21.25</v>
      </c>
      <c r="I7" s="37">
        <v>22.83</v>
      </c>
      <c r="J7" s="37" t="s">
        <v>1156</v>
      </c>
      <c r="K7" s="115">
        <f>MAX(H7:J7)</f>
        <v>22.83</v>
      </c>
      <c r="L7" s="36" t="s">
        <v>518</v>
      </c>
    </row>
    <row r="8" spans="1:26" ht="15" customHeight="1" x14ac:dyDescent="0.3">
      <c r="A8" s="31">
        <v>2</v>
      </c>
      <c r="B8" s="32" t="s">
        <v>1154</v>
      </c>
      <c r="C8" s="33" t="s">
        <v>348</v>
      </c>
      <c r="D8" s="34" t="s">
        <v>1155</v>
      </c>
      <c r="E8" s="35">
        <v>41379</v>
      </c>
      <c r="F8" s="36" t="s">
        <v>32</v>
      </c>
      <c r="G8" s="36" t="s">
        <v>33</v>
      </c>
      <c r="H8" s="37"/>
      <c r="I8" s="37"/>
      <c r="J8" s="37"/>
      <c r="K8" s="115" t="s">
        <v>98</v>
      </c>
      <c r="L8" s="36" t="s">
        <v>1056</v>
      </c>
    </row>
    <row r="9" spans="1:26" ht="15" customHeight="1" x14ac:dyDescent="0.3">
      <c r="A9" s="31">
        <v>3</v>
      </c>
      <c r="B9" s="32" t="s">
        <v>1144</v>
      </c>
      <c r="C9" s="33" t="s">
        <v>348</v>
      </c>
      <c r="D9" s="34" t="s">
        <v>1145</v>
      </c>
      <c r="E9" s="35" t="s">
        <v>1146</v>
      </c>
      <c r="F9" s="36" t="s">
        <v>77</v>
      </c>
      <c r="G9" s="36" t="s">
        <v>78</v>
      </c>
      <c r="H9" s="37">
        <v>26.87</v>
      </c>
      <c r="I9" s="37">
        <v>26.13</v>
      </c>
      <c r="J9" s="37" t="s">
        <v>1156</v>
      </c>
      <c r="K9" s="115">
        <f t="shared" ref="K9:K12" si="0">MAX(H9:J9)</f>
        <v>26.87</v>
      </c>
      <c r="L9" s="36" t="s">
        <v>526</v>
      </c>
    </row>
    <row r="10" spans="1:26" ht="15" customHeight="1" x14ac:dyDescent="0.3">
      <c r="A10" s="31">
        <v>4</v>
      </c>
      <c r="B10" s="32" t="s">
        <v>1149</v>
      </c>
      <c r="C10" s="33" t="s">
        <v>273</v>
      </c>
      <c r="D10" s="34" t="s">
        <v>1150</v>
      </c>
      <c r="E10" s="35" t="s">
        <v>1063</v>
      </c>
      <c r="F10" s="36" t="s">
        <v>142</v>
      </c>
      <c r="G10" s="36" t="s">
        <v>143</v>
      </c>
      <c r="H10" s="37" t="s">
        <v>1156</v>
      </c>
      <c r="I10" s="37" t="s">
        <v>1156</v>
      </c>
      <c r="J10" s="37">
        <v>21.53</v>
      </c>
      <c r="K10" s="115">
        <f t="shared" si="0"/>
        <v>21.53</v>
      </c>
      <c r="L10" s="36" t="s">
        <v>1143</v>
      </c>
    </row>
    <row r="11" spans="1:26" ht="15" customHeight="1" x14ac:dyDescent="0.3">
      <c r="A11" s="31">
        <v>5</v>
      </c>
      <c r="B11" s="32" t="s">
        <v>1147</v>
      </c>
      <c r="C11" s="33" t="s">
        <v>348</v>
      </c>
      <c r="D11" s="34" t="s">
        <v>204</v>
      </c>
      <c r="E11" s="35" t="s">
        <v>1148</v>
      </c>
      <c r="F11" s="36" t="s">
        <v>361</v>
      </c>
      <c r="G11" s="36" t="s">
        <v>362</v>
      </c>
      <c r="H11" s="37">
        <v>10.91</v>
      </c>
      <c r="I11" s="37">
        <v>12.6</v>
      </c>
      <c r="J11" s="37">
        <v>12.39</v>
      </c>
      <c r="K11" s="115">
        <f t="shared" si="0"/>
        <v>12.6</v>
      </c>
      <c r="L11" s="36" t="s">
        <v>363</v>
      </c>
    </row>
    <row r="12" spans="1:26" ht="15" customHeight="1" x14ac:dyDescent="0.3">
      <c r="A12" s="31">
        <v>6</v>
      </c>
      <c r="B12" s="32" t="s">
        <v>1140</v>
      </c>
      <c r="C12" s="33" t="s">
        <v>299</v>
      </c>
      <c r="D12" s="34" t="s">
        <v>1141</v>
      </c>
      <c r="E12" s="35" t="s">
        <v>1142</v>
      </c>
      <c r="F12" s="36" t="s">
        <v>142</v>
      </c>
      <c r="G12" s="36" t="s">
        <v>143</v>
      </c>
      <c r="H12" s="37" t="s">
        <v>1156</v>
      </c>
      <c r="I12" s="37">
        <v>24.42</v>
      </c>
      <c r="J12" s="37">
        <v>24.5</v>
      </c>
      <c r="K12" s="115">
        <f t="shared" si="0"/>
        <v>24.5</v>
      </c>
      <c r="L12" s="36" t="s">
        <v>1143</v>
      </c>
    </row>
    <row r="13" spans="1:26" ht="15" customHeight="1" x14ac:dyDescent="0.3">
      <c r="A13" s="31">
        <v>7</v>
      </c>
      <c r="B13" s="32" t="s">
        <v>1151</v>
      </c>
      <c r="C13" s="33" t="s">
        <v>707</v>
      </c>
      <c r="D13" s="34" t="s">
        <v>1152</v>
      </c>
      <c r="E13" s="35" t="s">
        <v>1153</v>
      </c>
      <c r="F13" s="36" t="s">
        <v>77</v>
      </c>
      <c r="G13" s="36" t="s">
        <v>78</v>
      </c>
      <c r="H13" s="37"/>
      <c r="I13" s="37"/>
      <c r="J13" s="37"/>
      <c r="K13" s="115" t="s">
        <v>98</v>
      </c>
      <c r="L13" s="36" t="s">
        <v>526</v>
      </c>
    </row>
    <row r="14" spans="1:26" ht="15" customHeight="1" x14ac:dyDescent="0.3">
      <c r="A14" s="31">
        <v>8</v>
      </c>
      <c r="B14" s="32" t="s">
        <v>1132</v>
      </c>
      <c r="C14" s="33" t="s">
        <v>1133</v>
      </c>
      <c r="D14" s="34" t="s">
        <v>1134</v>
      </c>
      <c r="E14" s="35" t="s">
        <v>1135</v>
      </c>
      <c r="F14" s="36" t="s">
        <v>71</v>
      </c>
      <c r="G14" s="36" t="s">
        <v>72</v>
      </c>
      <c r="H14" s="37" t="s">
        <v>1156</v>
      </c>
      <c r="I14" s="37" t="s">
        <v>1156</v>
      </c>
      <c r="J14" s="37">
        <v>24.98</v>
      </c>
      <c r="K14" s="115">
        <f>MAX(H14:J14)</f>
        <v>24.98</v>
      </c>
      <c r="L14" s="36" t="s">
        <v>73</v>
      </c>
    </row>
  </sheetData>
  <mergeCells count="2">
    <mergeCell ref="H4:J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Z998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.33203125" customWidth="1"/>
    <col min="3" max="3" width="9" customWidth="1"/>
    <col min="4" max="4" width="14.6640625" customWidth="1"/>
    <col min="5" max="5" width="11.44140625" customWidth="1"/>
    <col min="6" max="6" width="14.109375" customWidth="1"/>
    <col min="7" max="7" width="15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95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1130</v>
      </c>
      <c r="G4" s="26"/>
      <c r="H4" s="167" t="s">
        <v>1129</v>
      </c>
      <c r="I4" s="168"/>
      <c r="J4" s="168"/>
      <c r="K4" s="94"/>
      <c r="L4" s="41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>
        <v>1</v>
      </c>
      <c r="B7" s="32" t="s">
        <v>1144</v>
      </c>
      <c r="C7" s="33" t="s">
        <v>348</v>
      </c>
      <c r="D7" s="34" t="s">
        <v>1145</v>
      </c>
      <c r="E7" s="35" t="s">
        <v>1146</v>
      </c>
      <c r="F7" s="36" t="s">
        <v>77</v>
      </c>
      <c r="G7" s="36" t="s">
        <v>78</v>
      </c>
      <c r="H7" s="37">
        <v>9.5299999999999994</v>
      </c>
      <c r="I7" s="37">
        <v>9.27</v>
      </c>
      <c r="J7" s="37">
        <v>8.82</v>
      </c>
      <c r="K7" s="115">
        <f t="shared" ref="K7:K12" si="0">MAX(H7:J7)</f>
        <v>9.5299999999999994</v>
      </c>
      <c r="L7" s="36" t="s">
        <v>526</v>
      </c>
    </row>
    <row r="8" spans="1:26" ht="15" customHeight="1" x14ac:dyDescent="0.3">
      <c r="A8" s="31">
        <v>2</v>
      </c>
      <c r="B8" s="32" t="s">
        <v>1132</v>
      </c>
      <c r="C8" s="33" t="s">
        <v>1133</v>
      </c>
      <c r="D8" s="34" t="s">
        <v>1134</v>
      </c>
      <c r="E8" s="35" t="s">
        <v>1135</v>
      </c>
      <c r="F8" s="36" t="s">
        <v>71</v>
      </c>
      <c r="G8" s="36" t="s">
        <v>72</v>
      </c>
      <c r="H8" s="37">
        <v>10.25</v>
      </c>
      <c r="I8" s="37">
        <v>10.87</v>
      </c>
      <c r="J8" s="37">
        <v>10.1</v>
      </c>
      <c r="K8" s="115">
        <f t="shared" si="0"/>
        <v>10.87</v>
      </c>
      <c r="L8" s="36" t="s">
        <v>73</v>
      </c>
    </row>
    <row r="9" spans="1:26" ht="15" customHeight="1" x14ac:dyDescent="0.3">
      <c r="A9" s="31">
        <v>3</v>
      </c>
      <c r="B9" s="32" t="s">
        <v>1140</v>
      </c>
      <c r="C9" s="33" t="s">
        <v>299</v>
      </c>
      <c r="D9" s="34" t="s">
        <v>1141</v>
      </c>
      <c r="E9" s="35" t="s">
        <v>1142</v>
      </c>
      <c r="F9" s="36" t="s">
        <v>142</v>
      </c>
      <c r="G9" s="36" t="s">
        <v>143</v>
      </c>
      <c r="H9" s="37">
        <v>9.17</v>
      </c>
      <c r="I9" s="37">
        <v>10.44</v>
      </c>
      <c r="J9" s="37">
        <v>9.39</v>
      </c>
      <c r="K9" s="115">
        <f t="shared" si="0"/>
        <v>10.44</v>
      </c>
      <c r="L9" s="36" t="s">
        <v>1143</v>
      </c>
    </row>
    <row r="10" spans="1:26" ht="15" customHeight="1" x14ac:dyDescent="0.3">
      <c r="A10" s="31">
        <v>4</v>
      </c>
      <c r="B10" s="32" t="s">
        <v>1136</v>
      </c>
      <c r="C10" s="33" t="s">
        <v>1137</v>
      </c>
      <c r="D10" s="34" t="s">
        <v>1138</v>
      </c>
      <c r="E10" s="35" t="s">
        <v>1139</v>
      </c>
      <c r="F10" s="36" t="s">
        <v>516</v>
      </c>
      <c r="G10" s="36" t="s">
        <v>517</v>
      </c>
      <c r="H10" s="37">
        <v>11.23</v>
      </c>
      <c r="I10" s="37">
        <v>11.68</v>
      </c>
      <c r="J10" s="37">
        <v>10.43</v>
      </c>
      <c r="K10" s="115">
        <f t="shared" si="0"/>
        <v>11.68</v>
      </c>
      <c r="L10" s="36" t="s">
        <v>518</v>
      </c>
    </row>
    <row r="11" spans="1:26" ht="15" customHeight="1" x14ac:dyDescent="0.3">
      <c r="A11" s="31">
        <v>5</v>
      </c>
      <c r="B11" s="32" t="s">
        <v>1149</v>
      </c>
      <c r="C11" s="33" t="s">
        <v>273</v>
      </c>
      <c r="D11" s="34" t="s">
        <v>1150</v>
      </c>
      <c r="E11" s="35" t="s">
        <v>1063</v>
      </c>
      <c r="F11" s="36" t="s">
        <v>142</v>
      </c>
      <c r="G11" s="36" t="s">
        <v>143</v>
      </c>
      <c r="H11" s="37">
        <v>6.39</v>
      </c>
      <c r="I11" s="37">
        <v>7.79</v>
      </c>
      <c r="J11" s="37">
        <v>7.74</v>
      </c>
      <c r="K11" s="115">
        <f t="shared" si="0"/>
        <v>7.79</v>
      </c>
      <c r="L11" s="36" t="s">
        <v>1143</v>
      </c>
    </row>
    <row r="12" spans="1:26" ht="15" customHeight="1" x14ac:dyDescent="0.3">
      <c r="A12" s="31">
        <v>6</v>
      </c>
      <c r="B12" s="32" t="s">
        <v>1147</v>
      </c>
      <c r="C12" s="33" t="s">
        <v>348</v>
      </c>
      <c r="D12" s="34" t="s">
        <v>204</v>
      </c>
      <c r="E12" s="35" t="s">
        <v>1148</v>
      </c>
      <c r="F12" s="36" t="s">
        <v>361</v>
      </c>
      <c r="G12" s="36" t="s">
        <v>362</v>
      </c>
      <c r="H12" s="37">
        <v>9.3000000000000007</v>
      </c>
      <c r="I12" s="37">
        <v>9.58</v>
      </c>
      <c r="J12" s="37">
        <v>9.82</v>
      </c>
      <c r="K12" s="115">
        <f t="shared" si="0"/>
        <v>9.82</v>
      </c>
      <c r="L12" s="36" t="s">
        <v>363</v>
      </c>
    </row>
  </sheetData>
  <mergeCells count="2">
    <mergeCell ref="H4:J4"/>
    <mergeCell ref="H5:J5"/>
  </mergeCells>
  <printOptions horizontalCentered="1"/>
  <pageMargins left="0.23622047244094491" right="0.23622047244094491" top="0.74803149606299213" bottom="0.74803149606299213" header="0" footer="0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</sheetPr>
  <dimension ref="A1:Z1000"/>
  <sheetViews>
    <sheetView workbookViewId="0">
      <selection activeCell="M23" sqref="M23"/>
    </sheetView>
  </sheetViews>
  <sheetFormatPr defaultColWidth="14.44140625" defaultRowHeight="15" customHeight="1" x14ac:dyDescent="0.3"/>
  <cols>
    <col min="1" max="1" width="5.5546875" customWidth="1"/>
    <col min="2" max="2" width="4.44140625" customWidth="1"/>
    <col min="3" max="3" width="10" customWidth="1"/>
    <col min="4" max="4" width="11.44140625" customWidth="1"/>
    <col min="5" max="5" width="11.6640625" customWidth="1"/>
    <col min="6" max="6" width="10.33203125" customWidth="1"/>
    <col min="7" max="7" width="14.109375" customWidth="1"/>
    <col min="8" max="12" width="6.6640625" customWidth="1"/>
    <col min="13" max="13" width="20.66406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5" customHeight="1" x14ac:dyDescent="0.3">
      <c r="A3" s="1"/>
      <c r="B3" s="1"/>
      <c r="C3" s="1"/>
      <c r="D3" s="1"/>
      <c r="E3" s="6"/>
      <c r="F3" s="21"/>
      <c r="G3" s="21"/>
      <c r="H3" s="22"/>
      <c r="I3" s="23"/>
      <c r="J3" s="22"/>
      <c r="K3" s="22"/>
      <c r="L3" s="24"/>
      <c r="M3" s="22"/>
    </row>
    <row r="4" spans="1:26" ht="15" customHeight="1" x14ac:dyDescent="0.3">
      <c r="A4" s="12"/>
      <c r="B4" s="12"/>
      <c r="C4" s="12"/>
      <c r="D4" s="11" t="s">
        <v>114</v>
      </c>
      <c r="E4" s="11"/>
      <c r="F4" s="25"/>
      <c r="G4" s="25"/>
      <c r="H4" s="167" t="s">
        <v>1129</v>
      </c>
      <c r="I4" s="168"/>
      <c r="J4" s="168"/>
      <c r="K4" s="168"/>
      <c r="L4" s="11"/>
      <c r="M4" s="26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1157</v>
      </c>
      <c r="I6" s="178"/>
      <c r="J6" s="177" t="s">
        <v>1158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 t="s">
        <v>1159</v>
      </c>
      <c r="C8" s="33" t="s">
        <v>871</v>
      </c>
      <c r="D8" s="34" t="s">
        <v>1160</v>
      </c>
      <c r="E8" s="35" t="s">
        <v>1161</v>
      </c>
      <c r="F8" s="36" t="s">
        <v>77</v>
      </c>
      <c r="G8" s="36" t="s">
        <v>78</v>
      </c>
      <c r="H8" s="37">
        <f>_xlfn.XLOOKUP(D8,'Rutulys 3 B'!D:D,'Rutulys 3 B'!K:K,"")</f>
        <v>9.34</v>
      </c>
      <c r="I8" s="134">
        <v>2</v>
      </c>
      <c r="J8" s="37">
        <f>_xlfn.XLOOKUP(D8,'Kūjis 3 B'!D:D,'Kūjis 3 B'!K:K,"")</f>
        <v>32.06</v>
      </c>
      <c r="K8" s="134">
        <v>1</v>
      </c>
      <c r="L8" s="40">
        <f t="shared" ref="L8:L15" si="0">SUM(I8,K8)</f>
        <v>3</v>
      </c>
      <c r="M8" s="36" t="s">
        <v>526</v>
      </c>
    </row>
    <row r="9" spans="1:26" ht="15" customHeight="1" x14ac:dyDescent="0.3">
      <c r="A9" s="31">
        <v>2</v>
      </c>
      <c r="B9" s="32" t="s">
        <v>1162</v>
      </c>
      <c r="C9" s="33" t="s">
        <v>831</v>
      </c>
      <c r="D9" s="34" t="s">
        <v>1163</v>
      </c>
      <c r="E9" s="35" t="s">
        <v>1164</v>
      </c>
      <c r="F9" s="36" t="s">
        <v>216</v>
      </c>
      <c r="G9" s="36" t="s">
        <v>217</v>
      </c>
      <c r="H9" s="146">
        <f>_xlfn.XLOOKUP(D9,'Rutulys 3 B'!D:D,'Rutulys 3 B'!K:K,"")</f>
        <v>10.220000000000001</v>
      </c>
      <c r="I9" s="147">
        <v>1</v>
      </c>
      <c r="J9" s="37">
        <f>_xlfn.XLOOKUP(D9,'Kūjis 3 B'!D:D,'Kūjis 3 B'!K:K,"")</f>
        <v>23.06</v>
      </c>
      <c r="K9" s="134">
        <v>5</v>
      </c>
      <c r="L9" s="40">
        <f t="shared" si="0"/>
        <v>6</v>
      </c>
      <c r="M9" s="36" t="s">
        <v>229</v>
      </c>
    </row>
    <row r="10" spans="1:26" ht="15" customHeight="1" x14ac:dyDescent="0.3">
      <c r="A10" s="31">
        <v>3</v>
      </c>
      <c r="B10" s="32" t="s">
        <v>1165</v>
      </c>
      <c r="C10" s="33" t="s">
        <v>1166</v>
      </c>
      <c r="D10" s="34" t="s">
        <v>1167</v>
      </c>
      <c r="E10" s="35" t="s">
        <v>1168</v>
      </c>
      <c r="F10" s="36" t="s">
        <v>142</v>
      </c>
      <c r="G10" s="36" t="s">
        <v>143</v>
      </c>
      <c r="H10" s="146">
        <f>_xlfn.XLOOKUP(D10,'Rutulys 3 B'!D:D,'Rutulys 3 B'!K:K,"")</f>
        <v>8.36</v>
      </c>
      <c r="I10" s="147">
        <v>3</v>
      </c>
      <c r="J10" s="37">
        <f>_xlfn.XLOOKUP(D10,'Kūjis 3 B'!D:D,'Kūjis 3 B'!K:K,"")</f>
        <v>28.15</v>
      </c>
      <c r="K10" s="134">
        <v>3</v>
      </c>
      <c r="L10" s="40">
        <f t="shared" si="0"/>
        <v>6</v>
      </c>
      <c r="M10" s="36" t="s">
        <v>1143</v>
      </c>
    </row>
    <row r="11" spans="1:26" ht="15" customHeight="1" x14ac:dyDescent="0.3">
      <c r="A11" s="31">
        <v>4</v>
      </c>
      <c r="B11" s="32" t="s">
        <v>1169</v>
      </c>
      <c r="C11" s="33" t="s">
        <v>1170</v>
      </c>
      <c r="D11" s="34" t="s">
        <v>1171</v>
      </c>
      <c r="E11" s="35">
        <v>41552</v>
      </c>
      <c r="F11" s="36" t="s">
        <v>32</v>
      </c>
      <c r="G11" s="36" t="s">
        <v>33</v>
      </c>
      <c r="H11" s="146">
        <f>_xlfn.XLOOKUP(D11,'Rutulys 3 B'!D:D,'Rutulys 3 B'!K:K,"")</f>
        <v>8.27</v>
      </c>
      <c r="I11" s="147">
        <v>4</v>
      </c>
      <c r="J11" s="37">
        <f>_xlfn.XLOOKUP(D11,'Kūjis 3 B'!D:D,'Kūjis 3 B'!K:K,"")</f>
        <v>21.03</v>
      </c>
      <c r="K11" s="134">
        <v>6</v>
      </c>
      <c r="L11" s="40">
        <f t="shared" si="0"/>
        <v>10</v>
      </c>
      <c r="M11" s="36" t="s">
        <v>1172</v>
      </c>
    </row>
    <row r="12" spans="1:26" ht="15" customHeight="1" x14ac:dyDescent="0.3">
      <c r="A12" s="31">
        <v>5</v>
      </c>
      <c r="B12" s="32">
        <v>285</v>
      </c>
      <c r="C12" s="33" t="s">
        <v>519</v>
      </c>
      <c r="D12" s="34" t="s">
        <v>1173</v>
      </c>
      <c r="E12" s="35">
        <v>41461</v>
      </c>
      <c r="F12" s="36" t="s">
        <v>180</v>
      </c>
      <c r="G12" s="36" t="s">
        <v>181</v>
      </c>
      <c r="H12" s="146">
        <f>_xlfn.XLOOKUP(D12,'Rutulys 3 B'!D:D,'Rutulys 3 B'!K:K,"")</f>
        <v>5.77</v>
      </c>
      <c r="I12" s="147">
        <v>8</v>
      </c>
      <c r="J12" s="37">
        <f>_xlfn.XLOOKUP(D12,'Kūjis 3 B'!D:D,'Kūjis 3 B'!K:K,"")</f>
        <v>31.8</v>
      </c>
      <c r="K12" s="134">
        <v>2</v>
      </c>
      <c r="L12" s="40">
        <f t="shared" si="0"/>
        <v>10</v>
      </c>
      <c r="M12" s="36" t="s">
        <v>1174</v>
      </c>
    </row>
    <row r="13" spans="1:26" ht="15" customHeight="1" x14ac:dyDescent="0.3">
      <c r="A13" s="31">
        <v>6</v>
      </c>
      <c r="B13" s="32" t="s">
        <v>1175</v>
      </c>
      <c r="C13" s="33" t="s">
        <v>1090</v>
      </c>
      <c r="D13" s="34" t="s">
        <v>1176</v>
      </c>
      <c r="E13" s="35" t="s">
        <v>1177</v>
      </c>
      <c r="F13" s="36" t="s">
        <v>142</v>
      </c>
      <c r="G13" s="36" t="s">
        <v>143</v>
      </c>
      <c r="H13" s="146">
        <f>_xlfn.XLOOKUP(D13,'Rutulys 3 B'!D:D,'Rutulys 3 B'!K:K,"")</f>
        <v>6.65</v>
      </c>
      <c r="I13" s="134">
        <v>7</v>
      </c>
      <c r="J13" s="37">
        <f>_xlfn.XLOOKUP(D13,'Kūjis 3 B'!D:D,'Kūjis 3 B'!K:K,"")</f>
        <v>27.19</v>
      </c>
      <c r="K13" s="134">
        <v>4</v>
      </c>
      <c r="L13" s="40">
        <f t="shared" si="0"/>
        <v>11</v>
      </c>
      <c r="M13" s="36" t="s">
        <v>1143</v>
      </c>
    </row>
    <row r="14" spans="1:26" ht="15" customHeight="1" x14ac:dyDescent="0.3">
      <c r="A14" s="31">
        <v>7</v>
      </c>
      <c r="B14" s="32" t="s">
        <v>1178</v>
      </c>
      <c r="C14" s="33" t="s">
        <v>134</v>
      </c>
      <c r="D14" s="34" t="s">
        <v>1179</v>
      </c>
      <c r="E14" s="35">
        <v>41506</v>
      </c>
      <c r="F14" s="36" t="s">
        <v>32</v>
      </c>
      <c r="G14" s="36" t="s">
        <v>33</v>
      </c>
      <c r="H14" s="146">
        <f>_xlfn.XLOOKUP(D14,'Rutulys 3 B'!D:D,'Rutulys 3 B'!K:K,"")</f>
        <v>7.95</v>
      </c>
      <c r="I14" s="134">
        <v>5</v>
      </c>
      <c r="J14" s="37">
        <f>_xlfn.XLOOKUP(D14,'Kūjis 3 B'!D:D,'Kūjis 3 B'!K:K,"")</f>
        <v>19.05</v>
      </c>
      <c r="K14" s="134">
        <v>7</v>
      </c>
      <c r="L14" s="40">
        <f t="shared" si="0"/>
        <v>12</v>
      </c>
      <c r="M14" s="36" t="s">
        <v>1041</v>
      </c>
    </row>
    <row r="15" spans="1:26" ht="15" customHeight="1" x14ac:dyDescent="0.3">
      <c r="A15" s="31">
        <v>8</v>
      </c>
      <c r="B15" s="32" t="s">
        <v>1180</v>
      </c>
      <c r="C15" s="33" t="s">
        <v>1181</v>
      </c>
      <c r="D15" s="34" t="s">
        <v>1182</v>
      </c>
      <c r="E15" s="35" t="s">
        <v>366</v>
      </c>
      <c r="F15" s="36" t="s">
        <v>367</v>
      </c>
      <c r="G15" s="36" t="s">
        <v>368</v>
      </c>
      <c r="H15" s="146">
        <f>_xlfn.XLOOKUP(D15,'Rutulys 3 B'!D:D,'Rutulys 3 B'!K:K,"")</f>
        <v>7.72</v>
      </c>
      <c r="I15" s="134">
        <v>6</v>
      </c>
      <c r="J15" s="37">
        <f>_xlfn.XLOOKUP(D15,'Kūjis 3 B'!D:D,'Kūjis 3 B'!K:K,"")</f>
        <v>16.72</v>
      </c>
      <c r="K15" s="134">
        <v>8</v>
      </c>
      <c r="L15" s="40">
        <f t="shared" si="0"/>
        <v>14</v>
      </c>
      <c r="M15" s="36" t="s">
        <v>369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23622047244094491" right="0.23622047244094491" top="0.74803149606299213" bottom="0.74803149606299213" header="0" footer="0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9" customWidth="1"/>
    <col min="4" max="4" width="14.6640625" customWidth="1"/>
    <col min="5" max="5" width="10.88671875" customWidth="1"/>
    <col min="6" max="6" width="13.44140625" customWidth="1"/>
    <col min="7" max="7" width="15.44140625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24"/>
    </row>
    <row r="4" spans="1:26" ht="15" customHeight="1" x14ac:dyDescent="0.3">
      <c r="A4" s="12"/>
      <c r="B4" s="12"/>
      <c r="C4" s="12"/>
      <c r="D4" s="11" t="s">
        <v>114</v>
      </c>
      <c r="E4" s="11"/>
      <c r="F4" s="16" t="s">
        <v>1158</v>
      </c>
      <c r="G4" s="26"/>
      <c r="H4" s="167" t="s">
        <v>1129</v>
      </c>
      <c r="I4" s="168"/>
      <c r="J4" s="168"/>
      <c r="K4" s="94"/>
      <c r="L4" s="94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>
        <v>1</v>
      </c>
      <c r="B7" s="32" t="s">
        <v>1162</v>
      </c>
      <c r="C7" s="33" t="s">
        <v>831</v>
      </c>
      <c r="D7" s="34" t="s">
        <v>1163</v>
      </c>
      <c r="E7" s="35" t="s">
        <v>1164</v>
      </c>
      <c r="F7" s="36" t="s">
        <v>216</v>
      </c>
      <c r="G7" s="36" t="s">
        <v>217</v>
      </c>
      <c r="H7" s="39" t="s">
        <v>1156</v>
      </c>
      <c r="I7" s="39">
        <v>23.06</v>
      </c>
      <c r="J7" s="39">
        <v>21.79</v>
      </c>
      <c r="K7" s="115">
        <f t="shared" ref="K7:K14" si="0">MAX(H7:J7)</f>
        <v>23.06</v>
      </c>
      <c r="L7" s="36" t="s">
        <v>229</v>
      </c>
    </row>
    <row r="8" spans="1:26" ht="15" customHeight="1" x14ac:dyDescent="0.3">
      <c r="A8" s="31">
        <v>2</v>
      </c>
      <c r="B8" s="32" t="s">
        <v>1175</v>
      </c>
      <c r="C8" s="33" t="s">
        <v>1090</v>
      </c>
      <c r="D8" s="34" t="s">
        <v>1176</v>
      </c>
      <c r="E8" s="35" t="s">
        <v>1177</v>
      </c>
      <c r="F8" s="36" t="s">
        <v>142</v>
      </c>
      <c r="G8" s="36" t="s">
        <v>143</v>
      </c>
      <c r="H8" s="39" t="s">
        <v>1156</v>
      </c>
      <c r="I8" s="39" t="s">
        <v>1156</v>
      </c>
      <c r="J8" s="39">
        <v>27.19</v>
      </c>
      <c r="K8" s="115">
        <f t="shared" si="0"/>
        <v>27.19</v>
      </c>
      <c r="L8" s="36" t="s">
        <v>1143</v>
      </c>
    </row>
    <row r="9" spans="1:26" ht="15" customHeight="1" x14ac:dyDescent="0.3">
      <c r="A9" s="31">
        <v>3</v>
      </c>
      <c r="B9" s="32" t="s">
        <v>1169</v>
      </c>
      <c r="C9" s="33" t="s">
        <v>1170</v>
      </c>
      <c r="D9" s="34" t="s">
        <v>1171</v>
      </c>
      <c r="E9" s="35">
        <v>41552</v>
      </c>
      <c r="F9" s="36" t="s">
        <v>32</v>
      </c>
      <c r="G9" s="36" t="s">
        <v>33</v>
      </c>
      <c r="H9" s="39" t="s">
        <v>1156</v>
      </c>
      <c r="I9" s="39">
        <v>21.03</v>
      </c>
      <c r="J9" s="39">
        <v>20.100000000000001</v>
      </c>
      <c r="K9" s="115">
        <f t="shared" si="0"/>
        <v>21.03</v>
      </c>
      <c r="L9" s="36" t="s">
        <v>1172</v>
      </c>
    </row>
    <row r="10" spans="1:26" ht="15" customHeight="1" x14ac:dyDescent="0.3">
      <c r="A10" s="31">
        <v>4</v>
      </c>
      <c r="B10" s="32" t="s">
        <v>1165</v>
      </c>
      <c r="C10" s="33" t="s">
        <v>1166</v>
      </c>
      <c r="D10" s="34" t="s">
        <v>1167</v>
      </c>
      <c r="E10" s="35" t="s">
        <v>1168</v>
      </c>
      <c r="F10" s="36" t="s">
        <v>142</v>
      </c>
      <c r="G10" s="36" t="s">
        <v>143</v>
      </c>
      <c r="H10" s="39">
        <v>27.22</v>
      </c>
      <c r="I10" s="39">
        <v>27.13</v>
      </c>
      <c r="J10" s="39">
        <v>28.15</v>
      </c>
      <c r="K10" s="115">
        <f t="shared" si="0"/>
        <v>28.15</v>
      </c>
      <c r="L10" s="36" t="s">
        <v>1143</v>
      </c>
    </row>
    <row r="11" spans="1:26" ht="15" customHeight="1" x14ac:dyDescent="0.3">
      <c r="A11" s="31">
        <v>5</v>
      </c>
      <c r="B11" s="32" t="s">
        <v>1178</v>
      </c>
      <c r="C11" s="33" t="s">
        <v>134</v>
      </c>
      <c r="D11" s="34" t="s">
        <v>1179</v>
      </c>
      <c r="E11" s="35">
        <v>41506</v>
      </c>
      <c r="F11" s="36" t="s">
        <v>32</v>
      </c>
      <c r="G11" s="36" t="s">
        <v>33</v>
      </c>
      <c r="H11" s="39">
        <v>15.65</v>
      </c>
      <c r="I11" s="39">
        <v>19.05</v>
      </c>
      <c r="J11" s="39">
        <v>17.93</v>
      </c>
      <c r="K11" s="115">
        <f t="shared" si="0"/>
        <v>19.05</v>
      </c>
      <c r="L11" s="36" t="s">
        <v>1041</v>
      </c>
    </row>
    <row r="12" spans="1:26" ht="15" customHeight="1" x14ac:dyDescent="0.3">
      <c r="A12" s="31">
        <v>6</v>
      </c>
      <c r="B12" s="32" t="s">
        <v>1159</v>
      </c>
      <c r="C12" s="33" t="s">
        <v>871</v>
      </c>
      <c r="D12" s="34" t="s">
        <v>1160</v>
      </c>
      <c r="E12" s="35" t="s">
        <v>1161</v>
      </c>
      <c r="F12" s="36" t="s">
        <v>77</v>
      </c>
      <c r="G12" s="36" t="s">
        <v>78</v>
      </c>
      <c r="H12" s="39">
        <v>31.51</v>
      </c>
      <c r="I12" s="39">
        <v>32.06</v>
      </c>
      <c r="J12" s="39" t="s">
        <v>1156</v>
      </c>
      <c r="K12" s="115">
        <f t="shared" si="0"/>
        <v>32.06</v>
      </c>
      <c r="L12" s="36" t="s">
        <v>526</v>
      </c>
    </row>
    <row r="13" spans="1:26" ht="15" customHeight="1" x14ac:dyDescent="0.3">
      <c r="A13" s="31">
        <v>7</v>
      </c>
      <c r="B13" s="32" t="s">
        <v>1180</v>
      </c>
      <c r="C13" s="33" t="s">
        <v>1181</v>
      </c>
      <c r="D13" s="34" t="s">
        <v>1182</v>
      </c>
      <c r="E13" s="35" t="s">
        <v>366</v>
      </c>
      <c r="F13" s="36" t="s">
        <v>367</v>
      </c>
      <c r="G13" s="36" t="s">
        <v>368</v>
      </c>
      <c r="H13" s="39" t="s">
        <v>1156</v>
      </c>
      <c r="I13" s="39">
        <v>16</v>
      </c>
      <c r="J13" s="39">
        <v>16.72</v>
      </c>
      <c r="K13" s="115">
        <f t="shared" si="0"/>
        <v>16.72</v>
      </c>
      <c r="L13" s="36" t="s">
        <v>369</v>
      </c>
    </row>
    <row r="14" spans="1:26" ht="15" customHeight="1" x14ac:dyDescent="0.3">
      <c r="A14" s="31">
        <v>8</v>
      </c>
      <c r="B14" s="32">
        <v>285</v>
      </c>
      <c r="C14" s="33" t="s">
        <v>519</v>
      </c>
      <c r="D14" s="34" t="s">
        <v>1173</v>
      </c>
      <c r="E14" s="35">
        <v>41461</v>
      </c>
      <c r="F14" s="36" t="s">
        <v>180</v>
      </c>
      <c r="G14" s="36" t="s">
        <v>181</v>
      </c>
      <c r="H14" s="39">
        <v>15.64</v>
      </c>
      <c r="I14" s="39">
        <v>30.97</v>
      </c>
      <c r="J14" s="39">
        <v>31.8</v>
      </c>
      <c r="K14" s="115">
        <f t="shared" si="0"/>
        <v>31.8</v>
      </c>
      <c r="L14" s="36" t="s">
        <v>1174</v>
      </c>
    </row>
  </sheetData>
  <mergeCells count="2">
    <mergeCell ref="H4:J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Z1002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.44140625" customWidth="1"/>
    <col min="3" max="3" width="10.6640625" customWidth="1"/>
    <col min="4" max="4" width="14.6640625" customWidth="1"/>
    <col min="5" max="5" width="11.6640625" customWidth="1"/>
    <col min="6" max="6" width="11.44140625" customWidth="1"/>
    <col min="7" max="7" width="15.6640625" customWidth="1"/>
    <col min="8" max="10" width="8.6640625" customWidth="1"/>
    <col min="11" max="11" width="9.109375" customWidth="1"/>
    <col min="12" max="12" width="19.441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24"/>
    </row>
    <row r="4" spans="1:26" ht="15" customHeight="1" x14ac:dyDescent="0.3">
      <c r="A4" s="12"/>
      <c r="B4" s="12"/>
      <c r="C4" s="12"/>
      <c r="D4" s="11" t="s">
        <v>114</v>
      </c>
      <c r="E4" s="11"/>
      <c r="F4" s="16" t="s">
        <v>1157</v>
      </c>
      <c r="G4" s="26"/>
      <c r="H4" s="167" t="s">
        <v>1129</v>
      </c>
      <c r="I4" s="168"/>
      <c r="J4" s="168"/>
      <c r="K4" s="94"/>
      <c r="L4" s="94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>
        <v>1</v>
      </c>
      <c r="B7" s="32" t="s">
        <v>1180</v>
      </c>
      <c r="C7" s="33" t="s">
        <v>1181</v>
      </c>
      <c r="D7" s="34" t="s">
        <v>1182</v>
      </c>
      <c r="E7" s="35" t="s">
        <v>366</v>
      </c>
      <c r="F7" s="36" t="s">
        <v>367</v>
      </c>
      <c r="G7" s="36" t="s">
        <v>368</v>
      </c>
      <c r="H7" s="39" t="s">
        <v>1156</v>
      </c>
      <c r="I7" s="39">
        <v>7.72</v>
      </c>
      <c r="J7" s="39">
        <v>7.52</v>
      </c>
      <c r="K7" s="135">
        <f t="shared" ref="K7:K14" si="0">MAX(H7:J7)</f>
        <v>7.72</v>
      </c>
      <c r="L7" s="36" t="s">
        <v>369</v>
      </c>
    </row>
    <row r="8" spans="1:26" ht="15" customHeight="1" x14ac:dyDescent="0.3">
      <c r="A8" s="31">
        <v>2</v>
      </c>
      <c r="B8" s="32" t="s">
        <v>1178</v>
      </c>
      <c r="C8" s="33" t="s">
        <v>134</v>
      </c>
      <c r="D8" s="34" t="s">
        <v>1179</v>
      </c>
      <c r="E8" s="35">
        <v>41506</v>
      </c>
      <c r="F8" s="36" t="s">
        <v>32</v>
      </c>
      <c r="G8" s="36" t="s">
        <v>33</v>
      </c>
      <c r="H8" s="39">
        <v>7.95</v>
      </c>
      <c r="I8" s="39">
        <v>7.33</v>
      </c>
      <c r="J8" s="39">
        <v>7.79</v>
      </c>
      <c r="K8" s="135">
        <f t="shared" si="0"/>
        <v>7.95</v>
      </c>
      <c r="L8" s="36" t="s">
        <v>1041</v>
      </c>
    </row>
    <row r="9" spans="1:26" ht="15" customHeight="1" x14ac:dyDescent="0.3">
      <c r="A9" s="31">
        <v>3</v>
      </c>
      <c r="B9" s="32" t="s">
        <v>1169</v>
      </c>
      <c r="C9" s="33" t="s">
        <v>1170</v>
      </c>
      <c r="D9" s="34" t="s">
        <v>1171</v>
      </c>
      <c r="E9" s="35">
        <v>41552</v>
      </c>
      <c r="F9" s="36" t="s">
        <v>32</v>
      </c>
      <c r="G9" s="36" t="s">
        <v>33</v>
      </c>
      <c r="H9" s="39">
        <v>8.15</v>
      </c>
      <c r="I9" s="39">
        <v>8.27</v>
      </c>
      <c r="J9" s="39">
        <v>8.14</v>
      </c>
      <c r="K9" s="135">
        <f t="shared" si="0"/>
        <v>8.27</v>
      </c>
      <c r="L9" s="36" t="s">
        <v>1172</v>
      </c>
    </row>
    <row r="10" spans="1:26" ht="15" customHeight="1" x14ac:dyDescent="0.3">
      <c r="A10" s="31">
        <v>4</v>
      </c>
      <c r="B10" s="32" t="s">
        <v>1162</v>
      </c>
      <c r="C10" s="33" t="s">
        <v>831</v>
      </c>
      <c r="D10" s="34" t="s">
        <v>1163</v>
      </c>
      <c r="E10" s="35" t="s">
        <v>1164</v>
      </c>
      <c r="F10" s="36" t="s">
        <v>216</v>
      </c>
      <c r="G10" s="36" t="s">
        <v>217</v>
      </c>
      <c r="H10" s="39">
        <v>9.93</v>
      </c>
      <c r="I10" s="39">
        <v>9.81</v>
      </c>
      <c r="J10" s="39">
        <v>10.220000000000001</v>
      </c>
      <c r="K10" s="135">
        <f t="shared" si="0"/>
        <v>10.220000000000001</v>
      </c>
      <c r="L10" s="36" t="s">
        <v>229</v>
      </c>
    </row>
    <row r="11" spans="1:26" ht="15" customHeight="1" x14ac:dyDescent="0.3">
      <c r="A11" s="31">
        <v>5</v>
      </c>
      <c r="B11" s="32" t="s">
        <v>1175</v>
      </c>
      <c r="C11" s="33" t="s">
        <v>1090</v>
      </c>
      <c r="D11" s="34" t="s">
        <v>1176</v>
      </c>
      <c r="E11" s="35" t="s">
        <v>1177</v>
      </c>
      <c r="F11" s="36" t="s">
        <v>142</v>
      </c>
      <c r="G11" s="36" t="s">
        <v>143</v>
      </c>
      <c r="H11" s="39">
        <v>6.65</v>
      </c>
      <c r="I11" s="39" t="s">
        <v>1156</v>
      </c>
      <c r="J11" s="39">
        <v>6.1</v>
      </c>
      <c r="K11" s="135">
        <f t="shared" si="0"/>
        <v>6.65</v>
      </c>
      <c r="L11" s="36" t="s">
        <v>1143</v>
      </c>
    </row>
    <row r="12" spans="1:26" ht="15" customHeight="1" x14ac:dyDescent="0.3">
      <c r="A12" s="31">
        <v>6</v>
      </c>
      <c r="B12" s="32" t="s">
        <v>1165</v>
      </c>
      <c r="C12" s="33" t="s">
        <v>1166</v>
      </c>
      <c r="D12" s="34" t="s">
        <v>1167</v>
      </c>
      <c r="E12" s="35" t="s">
        <v>1168</v>
      </c>
      <c r="F12" s="36" t="s">
        <v>142</v>
      </c>
      <c r="G12" s="36" t="s">
        <v>143</v>
      </c>
      <c r="H12" s="39">
        <v>7.85</v>
      </c>
      <c r="I12" s="39">
        <v>8.36</v>
      </c>
      <c r="J12" s="39">
        <v>8.2100000000000009</v>
      </c>
      <c r="K12" s="135">
        <f t="shared" si="0"/>
        <v>8.36</v>
      </c>
      <c r="L12" s="36" t="s">
        <v>1143</v>
      </c>
    </row>
    <row r="13" spans="1:26" ht="15" customHeight="1" x14ac:dyDescent="0.3">
      <c r="A13" s="31">
        <v>7</v>
      </c>
      <c r="B13" s="32">
        <v>285</v>
      </c>
      <c r="C13" s="33" t="s">
        <v>519</v>
      </c>
      <c r="D13" s="34" t="s">
        <v>1173</v>
      </c>
      <c r="E13" s="35">
        <v>41461</v>
      </c>
      <c r="F13" s="36" t="s">
        <v>180</v>
      </c>
      <c r="G13" s="36" t="s">
        <v>181</v>
      </c>
      <c r="H13" s="39" t="s">
        <v>1156</v>
      </c>
      <c r="I13" s="39">
        <v>5.77</v>
      </c>
      <c r="J13" s="39">
        <v>5.64</v>
      </c>
      <c r="K13" s="135">
        <f t="shared" si="0"/>
        <v>5.77</v>
      </c>
      <c r="L13" s="36" t="s">
        <v>1174</v>
      </c>
    </row>
    <row r="14" spans="1:26" ht="15" customHeight="1" x14ac:dyDescent="0.3">
      <c r="A14" s="31">
        <v>8</v>
      </c>
      <c r="B14" s="32" t="s">
        <v>1159</v>
      </c>
      <c r="C14" s="33" t="s">
        <v>871</v>
      </c>
      <c r="D14" s="34" t="s">
        <v>1160</v>
      </c>
      <c r="E14" s="35" t="s">
        <v>1161</v>
      </c>
      <c r="F14" s="36" t="s">
        <v>77</v>
      </c>
      <c r="G14" s="36" t="s">
        <v>78</v>
      </c>
      <c r="H14" s="39">
        <v>9.34</v>
      </c>
      <c r="I14" s="39">
        <v>9.0299999999999994</v>
      </c>
      <c r="J14" s="39">
        <v>8.6199999999999992</v>
      </c>
      <c r="K14" s="135">
        <f t="shared" si="0"/>
        <v>9.34</v>
      </c>
      <c r="L14" s="36" t="s">
        <v>526</v>
      </c>
    </row>
  </sheetData>
  <mergeCells count="2">
    <mergeCell ref="H4:J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FF00"/>
  </sheetPr>
  <dimension ref="A1:Z1000"/>
  <sheetViews>
    <sheetView workbookViewId="0">
      <selection activeCell="K18" sqref="K18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7.5546875" customWidth="1"/>
    <col min="4" max="4" width="13.33203125" customWidth="1"/>
    <col min="5" max="5" width="11.6640625" customWidth="1"/>
    <col min="6" max="6" width="12.33203125" customWidth="1"/>
    <col min="7" max="7" width="16" customWidth="1"/>
    <col min="8" max="12" width="6.6640625" customWidth="1"/>
    <col min="13" max="13" width="21.109375" customWidth="1"/>
    <col min="14" max="26" width="5.55468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3"/>
      <c r="I3" s="24"/>
      <c r="J3" s="22"/>
      <c r="K3" s="23"/>
      <c r="L3" s="24"/>
      <c r="M3" s="13"/>
    </row>
    <row r="4" spans="1:26" ht="15" customHeight="1" x14ac:dyDescent="0.3">
      <c r="A4" s="12"/>
      <c r="B4" s="12"/>
      <c r="C4" s="12"/>
      <c r="D4" s="11" t="s">
        <v>9</v>
      </c>
      <c r="E4" s="11"/>
      <c r="F4" s="25"/>
      <c r="G4" s="26"/>
      <c r="H4" s="167" t="s">
        <v>1183</v>
      </c>
      <c r="I4" s="168"/>
      <c r="J4" s="168"/>
      <c r="K4" s="168"/>
      <c r="L4" s="11"/>
      <c r="M4" s="12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1184</v>
      </c>
      <c r="I6" s="178"/>
      <c r="J6" s="177" t="s">
        <v>1185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218</v>
      </c>
      <c r="C8" s="33" t="s">
        <v>252</v>
      </c>
      <c r="D8" s="34" t="s">
        <v>637</v>
      </c>
      <c r="E8" s="35" t="s">
        <v>1186</v>
      </c>
      <c r="F8" s="36" t="s">
        <v>40</v>
      </c>
      <c r="G8" s="36" t="s">
        <v>41</v>
      </c>
      <c r="H8" s="37">
        <f>_xlfn.XLOOKUP(D8,'Ietis 400 M'!D:D,'Ietis 400 M'!K:K,"")</f>
        <v>24.56</v>
      </c>
      <c r="I8" s="71">
        <v>1</v>
      </c>
      <c r="J8" s="37">
        <f>_xlfn.XLOOKUP(D8,'Diskas750 M'!D:D,'Diskas750 M'!K:K,"")</f>
        <v>20.88</v>
      </c>
      <c r="K8" s="38">
        <v>3</v>
      </c>
      <c r="L8" s="40">
        <f t="shared" ref="L8:L13" si="0">SUM(I8,K8)</f>
        <v>4</v>
      </c>
      <c r="M8" s="36" t="s">
        <v>1187</v>
      </c>
    </row>
    <row r="9" spans="1:26" ht="15" customHeight="1" x14ac:dyDescent="0.3">
      <c r="A9" s="31">
        <v>2</v>
      </c>
      <c r="B9" s="32">
        <v>577</v>
      </c>
      <c r="C9" s="33" t="s">
        <v>64</v>
      </c>
      <c r="D9" s="34" t="s">
        <v>1188</v>
      </c>
      <c r="E9" s="35">
        <v>41509</v>
      </c>
      <c r="F9" s="36" t="s">
        <v>45</v>
      </c>
      <c r="G9" s="36" t="s">
        <v>46</v>
      </c>
      <c r="H9" s="37">
        <f>_xlfn.XLOOKUP(D9,'Ietis 400 M'!D:D,'Ietis 400 M'!K:K,"")</f>
        <v>23.8</v>
      </c>
      <c r="I9" s="71">
        <v>3</v>
      </c>
      <c r="J9" s="37">
        <f>_xlfn.XLOOKUP(D9,'Diskas750 M'!D:D,'Diskas750 M'!K:K,"")</f>
        <v>25</v>
      </c>
      <c r="K9" s="38">
        <v>1</v>
      </c>
      <c r="L9" s="40">
        <f t="shared" si="0"/>
        <v>4</v>
      </c>
      <c r="M9" s="36" t="s">
        <v>679</v>
      </c>
    </row>
    <row r="10" spans="1:26" ht="15" customHeight="1" x14ac:dyDescent="0.3">
      <c r="A10" s="31">
        <v>3</v>
      </c>
      <c r="B10" s="32">
        <v>267</v>
      </c>
      <c r="C10" s="33" t="s">
        <v>1189</v>
      </c>
      <c r="D10" s="34" t="s">
        <v>1190</v>
      </c>
      <c r="E10" s="35">
        <v>41576</v>
      </c>
      <c r="F10" s="36" t="s">
        <v>66</v>
      </c>
      <c r="G10" s="36" t="s">
        <v>558</v>
      </c>
      <c r="H10" s="37">
        <f>_xlfn.XLOOKUP(D10,'Ietis 400 M'!D:D,'Ietis 400 M'!K:K,"")</f>
        <v>21.65</v>
      </c>
      <c r="I10" s="38">
        <v>4</v>
      </c>
      <c r="J10" s="37">
        <f>_xlfn.XLOOKUP(D10,'Diskas750 M'!D:D,'Diskas750 M'!K:K,"")</f>
        <v>22.6</v>
      </c>
      <c r="K10" s="38">
        <v>2</v>
      </c>
      <c r="L10" s="40">
        <f t="shared" si="0"/>
        <v>6</v>
      </c>
      <c r="M10" s="36" t="s">
        <v>653</v>
      </c>
    </row>
    <row r="11" spans="1:26" ht="15" customHeight="1" x14ac:dyDescent="0.3">
      <c r="A11" s="31">
        <v>4</v>
      </c>
      <c r="B11" s="32">
        <v>576</v>
      </c>
      <c r="C11" s="33" t="s">
        <v>1191</v>
      </c>
      <c r="D11" s="34" t="s">
        <v>1192</v>
      </c>
      <c r="E11" s="35">
        <v>41704</v>
      </c>
      <c r="F11" s="36" t="s">
        <v>45</v>
      </c>
      <c r="G11" s="36" t="s">
        <v>46</v>
      </c>
      <c r="H11" s="37">
        <f>_xlfn.XLOOKUP(D11,'Ietis 400 M'!D:D,'Ietis 400 M'!K:K,"")</f>
        <v>24.26</v>
      </c>
      <c r="I11" s="38">
        <v>2</v>
      </c>
      <c r="J11" s="37">
        <f>_xlfn.XLOOKUP(D11,'Diskas750 M'!D:D,'Diskas750 M'!K:K,"")</f>
        <v>13.22</v>
      </c>
      <c r="K11" s="38">
        <v>6</v>
      </c>
      <c r="L11" s="40">
        <f t="shared" si="0"/>
        <v>8</v>
      </c>
      <c r="M11" s="36" t="s">
        <v>679</v>
      </c>
    </row>
    <row r="12" spans="1:26" ht="15" customHeight="1" x14ac:dyDescent="0.3">
      <c r="A12" s="31">
        <v>5</v>
      </c>
      <c r="B12" s="32">
        <v>251</v>
      </c>
      <c r="C12" s="33" t="s">
        <v>1193</v>
      </c>
      <c r="D12" s="34" t="s">
        <v>1194</v>
      </c>
      <c r="E12" s="35" t="s">
        <v>1195</v>
      </c>
      <c r="F12" s="36" t="s">
        <v>152</v>
      </c>
      <c r="G12" s="36" t="s">
        <v>153</v>
      </c>
      <c r="H12" s="37">
        <f>_xlfn.XLOOKUP(D12,'Ietis 400 M'!D:D,'Ietis 400 M'!K:K,"")</f>
        <v>18.440000000000001</v>
      </c>
      <c r="I12" s="38">
        <v>5</v>
      </c>
      <c r="J12" s="37">
        <f>_xlfn.XLOOKUP(D12,'Diskas750 M'!D:D,'Diskas750 M'!K:K,"")</f>
        <v>15.29</v>
      </c>
      <c r="K12" s="38">
        <v>4</v>
      </c>
      <c r="L12" s="40">
        <f t="shared" si="0"/>
        <v>9</v>
      </c>
      <c r="M12" s="36" t="s">
        <v>154</v>
      </c>
    </row>
    <row r="13" spans="1:26" ht="15" customHeight="1" x14ac:dyDescent="0.3">
      <c r="A13" s="31">
        <v>6</v>
      </c>
      <c r="B13" s="32">
        <v>232</v>
      </c>
      <c r="C13" s="33" t="s">
        <v>24</v>
      </c>
      <c r="D13" s="34" t="s">
        <v>1196</v>
      </c>
      <c r="E13" s="35" t="s">
        <v>1197</v>
      </c>
      <c r="F13" s="36" t="s">
        <v>281</v>
      </c>
      <c r="G13" s="36" t="s">
        <v>282</v>
      </c>
      <c r="H13" s="37">
        <f>_xlfn.XLOOKUP(D13,'Ietis 400 M'!D:D,'Ietis 400 M'!K:K,"")</f>
        <v>13.66</v>
      </c>
      <c r="I13" s="38">
        <v>6</v>
      </c>
      <c r="J13" s="37">
        <f>_xlfn.XLOOKUP(D13,'Diskas750 M'!D:D,'Diskas750 M'!K:K,"")</f>
        <v>14.24</v>
      </c>
      <c r="K13" s="38">
        <v>5</v>
      </c>
      <c r="L13" s="40">
        <f t="shared" si="0"/>
        <v>11</v>
      </c>
      <c r="M13" s="36" t="s">
        <v>306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23622047244094491" right="0.23622047244094491" top="0.74803149606299213" bottom="0.74803149606299213" header="0" footer="0"/>
  <pageSetup paperSize="9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.44140625" customWidth="1"/>
    <col min="3" max="3" width="9" customWidth="1"/>
    <col min="4" max="4" width="14.6640625" customWidth="1"/>
    <col min="5" max="5" width="11.44140625" customWidth="1"/>
    <col min="6" max="6" width="13.33203125" customWidth="1"/>
    <col min="7" max="7" width="15.5546875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24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1185</v>
      </c>
      <c r="G4" s="26"/>
      <c r="H4" s="167" t="s">
        <v>1183</v>
      </c>
      <c r="I4" s="168"/>
      <c r="J4" s="168"/>
      <c r="K4" s="168"/>
      <c r="L4" s="94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>
        <v>1</v>
      </c>
      <c r="B7" s="32">
        <v>267</v>
      </c>
      <c r="C7" s="33" t="s">
        <v>1189</v>
      </c>
      <c r="D7" s="34" t="s">
        <v>1190</v>
      </c>
      <c r="E7" s="35">
        <v>41576</v>
      </c>
      <c r="F7" s="36" t="s">
        <v>66</v>
      </c>
      <c r="G7" s="36" t="s">
        <v>558</v>
      </c>
      <c r="H7" s="37" t="s">
        <v>1198</v>
      </c>
      <c r="I7" s="37">
        <v>21.88</v>
      </c>
      <c r="J7" s="37">
        <v>22.6</v>
      </c>
      <c r="K7" s="115">
        <f t="shared" ref="K7:K12" si="0">MAX(H7:J7)</f>
        <v>22.6</v>
      </c>
      <c r="L7" s="36" t="s">
        <v>653</v>
      </c>
    </row>
    <row r="8" spans="1:26" ht="15" customHeight="1" x14ac:dyDescent="0.3">
      <c r="A8" s="31">
        <v>2</v>
      </c>
      <c r="B8" s="32">
        <v>577</v>
      </c>
      <c r="C8" s="33" t="s">
        <v>64</v>
      </c>
      <c r="D8" s="34" t="s">
        <v>1188</v>
      </c>
      <c r="E8" s="35">
        <v>41509</v>
      </c>
      <c r="F8" s="36" t="s">
        <v>45</v>
      </c>
      <c r="G8" s="36" t="s">
        <v>46</v>
      </c>
      <c r="H8" s="37">
        <v>22.02</v>
      </c>
      <c r="I8" s="37">
        <v>24.03</v>
      </c>
      <c r="J8" s="37">
        <v>25</v>
      </c>
      <c r="K8" s="115">
        <f t="shared" si="0"/>
        <v>25</v>
      </c>
      <c r="L8" s="36" t="s">
        <v>679</v>
      </c>
    </row>
    <row r="9" spans="1:26" ht="15" customHeight="1" x14ac:dyDescent="0.3">
      <c r="A9" s="31">
        <v>3</v>
      </c>
      <c r="B9" s="32">
        <v>251</v>
      </c>
      <c r="C9" s="33" t="s">
        <v>1193</v>
      </c>
      <c r="D9" s="34" t="s">
        <v>1194</v>
      </c>
      <c r="E9" s="35" t="s">
        <v>1195</v>
      </c>
      <c r="F9" s="36" t="s">
        <v>152</v>
      </c>
      <c r="G9" s="36" t="s">
        <v>153</v>
      </c>
      <c r="H9" s="37" t="s">
        <v>1077</v>
      </c>
      <c r="I9" s="37">
        <v>15.29</v>
      </c>
      <c r="J9" s="37">
        <v>15.07</v>
      </c>
      <c r="K9" s="115">
        <f t="shared" si="0"/>
        <v>15.29</v>
      </c>
      <c r="L9" s="36" t="s">
        <v>154</v>
      </c>
    </row>
    <row r="10" spans="1:26" ht="15" customHeight="1" x14ac:dyDescent="0.3">
      <c r="A10" s="31">
        <v>4</v>
      </c>
      <c r="B10" s="32">
        <v>576</v>
      </c>
      <c r="C10" s="33" t="s">
        <v>1191</v>
      </c>
      <c r="D10" s="34" t="s">
        <v>1192</v>
      </c>
      <c r="E10" s="35">
        <v>41704</v>
      </c>
      <c r="F10" s="36" t="s">
        <v>45</v>
      </c>
      <c r="G10" s="36" t="s">
        <v>46</v>
      </c>
      <c r="H10" s="37" t="s">
        <v>1077</v>
      </c>
      <c r="I10" s="37" t="s">
        <v>1077</v>
      </c>
      <c r="J10" s="37">
        <v>13.22</v>
      </c>
      <c r="K10" s="115">
        <f t="shared" si="0"/>
        <v>13.22</v>
      </c>
      <c r="L10" s="36" t="s">
        <v>679</v>
      </c>
    </row>
    <row r="11" spans="1:26" ht="15" customHeight="1" x14ac:dyDescent="0.3">
      <c r="A11" s="31">
        <v>5</v>
      </c>
      <c r="B11" s="32">
        <v>232</v>
      </c>
      <c r="C11" s="33" t="s">
        <v>24</v>
      </c>
      <c r="D11" s="34" t="s">
        <v>1196</v>
      </c>
      <c r="E11" s="35" t="s">
        <v>1197</v>
      </c>
      <c r="F11" s="36" t="s">
        <v>281</v>
      </c>
      <c r="G11" s="36" t="s">
        <v>282</v>
      </c>
      <c r="H11" s="37">
        <v>14.24</v>
      </c>
      <c r="I11" s="37">
        <v>13.1</v>
      </c>
      <c r="J11" s="37" t="s">
        <v>1077</v>
      </c>
      <c r="K11" s="115">
        <f t="shared" si="0"/>
        <v>14.24</v>
      </c>
      <c r="L11" s="36" t="s">
        <v>306</v>
      </c>
    </row>
    <row r="12" spans="1:26" ht="15" customHeight="1" x14ac:dyDescent="0.3">
      <c r="A12" s="31">
        <v>6</v>
      </c>
      <c r="B12" s="32">
        <v>218</v>
      </c>
      <c r="C12" s="33" t="s">
        <v>252</v>
      </c>
      <c r="D12" s="34" t="s">
        <v>637</v>
      </c>
      <c r="E12" s="35" t="s">
        <v>1186</v>
      </c>
      <c r="F12" s="36" t="s">
        <v>40</v>
      </c>
      <c r="G12" s="36" t="s">
        <v>41</v>
      </c>
      <c r="H12" s="37">
        <v>20.88</v>
      </c>
      <c r="I12" s="37">
        <v>20.03</v>
      </c>
      <c r="J12" s="37" t="s">
        <v>1077</v>
      </c>
      <c r="K12" s="115">
        <f t="shared" si="0"/>
        <v>20.88</v>
      </c>
      <c r="L12" s="36" t="s">
        <v>1187</v>
      </c>
    </row>
  </sheetData>
  <mergeCells count="2">
    <mergeCell ref="H4:K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workbookViewId="0">
      <selection activeCell="H1" sqref="H1:H1048576"/>
    </sheetView>
  </sheetViews>
  <sheetFormatPr defaultColWidth="14.44140625" defaultRowHeight="15" customHeight="1" x14ac:dyDescent="0.3"/>
  <cols>
    <col min="1" max="1" width="5.5546875" customWidth="1"/>
    <col min="2" max="2" width="5" customWidth="1"/>
    <col min="3" max="3" width="10.33203125" customWidth="1"/>
    <col min="4" max="4" width="13.33203125" customWidth="1"/>
    <col min="5" max="5" width="11.33203125" customWidth="1"/>
    <col min="6" max="6" width="11.5546875" customWidth="1"/>
    <col min="7" max="7" width="15" customWidth="1"/>
    <col min="8" max="8" width="9.44140625" style="162" customWidth="1"/>
    <col min="9" max="9" width="24.88671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  <c r="J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  <c r="J2" s="17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159"/>
      <c r="I3" s="13"/>
      <c r="J3" s="13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19</v>
      </c>
      <c r="G4" s="26"/>
      <c r="H4" s="165" t="s">
        <v>10</v>
      </c>
      <c r="I4" s="12"/>
      <c r="J4" s="12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2</v>
      </c>
      <c r="F5" s="12"/>
      <c r="G5" s="12"/>
      <c r="H5" s="163"/>
      <c r="I5" s="12"/>
      <c r="J5" s="12"/>
    </row>
    <row r="6" spans="1:26" ht="12.75" customHeight="1" x14ac:dyDescent="0.3">
      <c r="A6" s="46" t="s">
        <v>84</v>
      </c>
      <c r="B6" s="27" t="s">
        <v>12</v>
      </c>
      <c r="C6" s="53" t="s">
        <v>13</v>
      </c>
      <c r="D6" s="54" t="s">
        <v>14</v>
      </c>
      <c r="E6" s="27" t="s">
        <v>15</v>
      </c>
      <c r="F6" s="27" t="s">
        <v>16</v>
      </c>
      <c r="G6" s="27" t="s">
        <v>17</v>
      </c>
      <c r="H6" s="166" t="s">
        <v>85</v>
      </c>
      <c r="I6" s="28" t="s">
        <v>21</v>
      </c>
      <c r="J6" s="29"/>
    </row>
    <row r="7" spans="1:26" ht="12.75" customHeight="1" x14ac:dyDescent="0.3">
      <c r="A7" s="31">
        <v>1</v>
      </c>
      <c r="B7" s="32"/>
      <c r="C7" s="33"/>
      <c r="D7" s="34"/>
      <c r="E7" s="35"/>
      <c r="F7" s="52"/>
      <c r="G7" s="52"/>
      <c r="H7" s="157"/>
      <c r="I7" s="36"/>
      <c r="J7" s="1"/>
    </row>
    <row r="8" spans="1:26" ht="12.75" customHeight="1" x14ac:dyDescent="0.3">
      <c r="A8" s="31">
        <v>2</v>
      </c>
      <c r="B8" s="32">
        <v>497</v>
      </c>
      <c r="C8" s="33" t="s">
        <v>35</v>
      </c>
      <c r="D8" s="34" t="s">
        <v>36</v>
      </c>
      <c r="E8" s="35" t="s">
        <v>37</v>
      </c>
      <c r="F8" s="36" t="s">
        <v>27</v>
      </c>
      <c r="G8" s="36" t="s">
        <v>28</v>
      </c>
      <c r="H8" s="157" t="s">
        <v>100</v>
      </c>
      <c r="I8" s="36" t="s">
        <v>29</v>
      </c>
      <c r="J8" s="1"/>
    </row>
    <row r="9" spans="1:26" ht="12.75" customHeight="1" x14ac:dyDescent="0.3">
      <c r="A9" s="31">
        <v>3</v>
      </c>
      <c r="B9" s="32">
        <v>496</v>
      </c>
      <c r="C9" s="33" t="s">
        <v>24</v>
      </c>
      <c r="D9" s="34" t="s">
        <v>25</v>
      </c>
      <c r="E9" s="35" t="s">
        <v>26</v>
      </c>
      <c r="F9" s="36" t="s">
        <v>27</v>
      </c>
      <c r="G9" s="36" t="s">
        <v>28</v>
      </c>
      <c r="H9" s="157" t="s">
        <v>101</v>
      </c>
      <c r="I9" s="36" t="s">
        <v>29</v>
      </c>
      <c r="J9" s="1"/>
    </row>
    <row r="10" spans="1:26" ht="12.75" customHeight="1" x14ac:dyDescent="0.3">
      <c r="A10" s="31">
        <v>4</v>
      </c>
      <c r="B10" s="32">
        <v>133</v>
      </c>
      <c r="C10" s="33" t="s">
        <v>30</v>
      </c>
      <c r="D10" s="34" t="s">
        <v>31</v>
      </c>
      <c r="E10" s="35">
        <v>41632</v>
      </c>
      <c r="F10" s="36" t="s">
        <v>32</v>
      </c>
      <c r="G10" s="36" t="s">
        <v>33</v>
      </c>
      <c r="H10" s="157" t="s">
        <v>102</v>
      </c>
      <c r="I10" s="36" t="s">
        <v>34</v>
      </c>
      <c r="J10" s="1"/>
    </row>
    <row r="11" spans="1:26" ht="12.75" customHeight="1" x14ac:dyDescent="0.3">
      <c r="A11" s="31">
        <v>5</v>
      </c>
      <c r="B11" s="32">
        <v>582</v>
      </c>
      <c r="C11" s="33" t="s">
        <v>43</v>
      </c>
      <c r="D11" s="34" t="s">
        <v>44</v>
      </c>
      <c r="E11" s="35">
        <v>41511</v>
      </c>
      <c r="F11" s="36" t="s">
        <v>45</v>
      </c>
      <c r="G11" s="36" t="s">
        <v>46</v>
      </c>
      <c r="H11" s="157" t="s">
        <v>103</v>
      </c>
      <c r="I11" s="36" t="s">
        <v>47</v>
      </c>
      <c r="J11" s="1"/>
    </row>
    <row r="12" spans="1:26" ht="12.75" customHeight="1" x14ac:dyDescent="0.3">
      <c r="A12" s="31">
        <v>6</v>
      </c>
      <c r="B12" s="32">
        <v>209</v>
      </c>
      <c r="C12" s="33" t="s">
        <v>38</v>
      </c>
      <c r="D12" s="34" t="s">
        <v>39</v>
      </c>
      <c r="E12" s="35">
        <v>41640</v>
      </c>
      <c r="F12" s="36" t="s">
        <v>40</v>
      </c>
      <c r="G12" s="36" t="s">
        <v>41</v>
      </c>
      <c r="H12" s="157" t="s">
        <v>104</v>
      </c>
      <c r="I12" s="36" t="s">
        <v>42</v>
      </c>
      <c r="J12" s="1"/>
    </row>
    <row r="13" spans="1:26" ht="12.75" customHeight="1" x14ac:dyDescent="0.3">
      <c r="A13" s="12"/>
      <c r="B13" s="12"/>
      <c r="C13" s="6"/>
      <c r="D13" s="44"/>
      <c r="E13" s="45"/>
      <c r="F13" s="12"/>
      <c r="G13" s="12"/>
      <c r="H13" s="163"/>
      <c r="I13" s="12"/>
      <c r="J13" s="12"/>
    </row>
    <row r="14" spans="1:26" ht="12.75" customHeight="1" x14ac:dyDescent="0.3">
      <c r="A14" s="12"/>
      <c r="B14" s="12"/>
      <c r="C14" s="6">
        <v>2</v>
      </c>
      <c r="D14" s="44" t="s">
        <v>83</v>
      </c>
      <c r="E14" s="45">
        <v>2</v>
      </c>
      <c r="F14" s="12"/>
      <c r="G14" s="12"/>
      <c r="H14" s="163"/>
      <c r="I14" s="12"/>
      <c r="J14" s="12"/>
    </row>
    <row r="15" spans="1:26" ht="12.75" customHeight="1" x14ac:dyDescent="0.3">
      <c r="A15" s="46" t="s">
        <v>84</v>
      </c>
      <c r="B15" s="47" t="s">
        <v>12</v>
      </c>
      <c r="C15" s="48" t="s">
        <v>13</v>
      </c>
      <c r="D15" s="49" t="s">
        <v>14</v>
      </c>
      <c r="E15" s="47" t="s">
        <v>15</v>
      </c>
      <c r="F15" s="47" t="s">
        <v>16</v>
      </c>
      <c r="G15" s="47" t="s">
        <v>17</v>
      </c>
      <c r="H15" s="161" t="s">
        <v>85</v>
      </c>
      <c r="I15" s="50" t="s">
        <v>21</v>
      </c>
      <c r="J15" s="29"/>
    </row>
    <row r="16" spans="1:26" ht="12.75" customHeight="1" x14ac:dyDescent="0.3">
      <c r="A16" s="31">
        <v>1</v>
      </c>
      <c r="B16" s="32"/>
      <c r="C16" s="33"/>
      <c r="D16" s="34"/>
      <c r="E16" s="35"/>
      <c r="F16" s="52"/>
      <c r="G16" s="52"/>
      <c r="H16" s="157"/>
      <c r="I16" s="36"/>
      <c r="J16" s="1"/>
    </row>
    <row r="17" spans="1:26" ht="12.75" customHeight="1" x14ac:dyDescent="0.3">
      <c r="A17" s="31">
        <v>2</v>
      </c>
      <c r="B17" s="32">
        <v>584</v>
      </c>
      <c r="C17" s="33" t="s">
        <v>57</v>
      </c>
      <c r="D17" s="34" t="s">
        <v>58</v>
      </c>
      <c r="E17" s="35">
        <v>41829</v>
      </c>
      <c r="F17" s="36" t="s">
        <v>45</v>
      </c>
      <c r="G17" s="36" t="s">
        <v>46</v>
      </c>
      <c r="H17" s="157" t="s">
        <v>105</v>
      </c>
      <c r="I17" s="36" t="s">
        <v>47</v>
      </c>
      <c r="J17" s="55" t="s">
        <v>106</v>
      </c>
    </row>
    <row r="18" spans="1:26" ht="12.75" customHeight="1" x14ac:dyDescent="0.3">
      <c r="A18" s="31">
        <v>3</v>
      </c>
      <c r="B18" s="32">
        <v>498</v>
      </c>
      <c r="C18" s="33" t="s">
        <v>48</v>
      </c>
      <c r="D18" s="34" t="s">
        <v>49</v>
      </c>
      <c r="E18" s="35">
        <v>41423</v>
      </c>
      <c r="F18" s="36" t="s">
        <v>27</v>
      </c>
      <c r="G18" s="36" t="s">
        <v>28</v>
      </c>
      <c r="H18" s="157" t="s">
        <v>107</v>
      </c>
      <c r="I18" s="36" t="s">
        <v>50</v>
      </c>
      <c r="J18" s="1"/>
    </row>
    <row r="19" spans="1:26" ht="12.75" customHeight="1" x14ac:dyDescent="0.3">
      <c r="A19" s="31">
        <v>4</v>
      </c>
      <c r="B19" s="32">
        <v>215</v>
      </c>
      <c r="C19" s="33" t="s">
        <v>51</v>
      </c>
      <c r="D19" s="34" t="s">
        <v>52</v>
      </c>
      <c r="E19" s="35" t="s">
        <v>53</v>
      </c>
      <c r="F19" s="36" t="s">
        <v>40</v>
      </c>
      <c r="G19" s="36" t="s">
        <v>41</v>
      </c>
      <c r="H19" s="157" t="s">
        <v>108</v>
      </c>
      <c r="I19" s="36" t="s">
        <v>54</v>
      </c>
      <c r="J19" s="29"/>
    </row>
    <row r="20" spans="1:26" ht="12.75" customHeight="1" x14ac:dyDescent="0.3">
      <c r="A20" s="31">
        <v>5</v>
      </c>
      <c r="B20" s="32">
        <v>131</v>
      </c>
      <c r="C20" s="33" t="s">
        <v>59</v>
      </c>
      <c r="D20" s="34" t="s">
        <v>60</v>
      </c>
      <c r="E20" s="35">
        <v>41667</v>
      </c>
      <c r="F20" s="36" t="s">
        <v>61</v>
      </c>
      <c r="G20" s="36" t="s">
        <v>62</v>
      </c>
      <c r="H20" s="157" t="s">
        <v>109</v>
      </c>
      <c r="I20" s="36" t="s">
        <v>63</v>
      </c>
      <c r="J20" s="1"/>
    </row>
    <row r="21" spans="1:26" ht="12.75" customHeight="1" x14ac:dyDescent="0.3">
      <c r="A21" s="31">
        <v>6</v>
      </c>
      <c r="B21" s="32"/>
      <c r="C21" s="33"/>
      <c r="D21" s="34"/>
      <c r="E21" s="35"/>
      <c r="F21" s="52"/>
      <c r="G21" s="52"/>
      <c r="H21" s="157"/>
      <c r="I21" s="36"/>
      <c r="J21" s="1"/>
    </row>
    <row r="22" spans="1:26" ht="12.75" customHeight="1" x14ac:dyDescent="0.3">
      <c r="A22" s="1"/>
      <c r="B22" s="1"/>
      <c r="C22" s="1"/>
      <c r="D22" s="1"/>
      <c r="E22" s="1"/>
      <c r="F22" s="1"/>
      <c r="G22" s="1"/>
      <c r="H22" s="160"/>
      <c r="I22" s="1"/>
      <c r="J22" s="1"/>
    </row>
    <row r="23" spans="1:26" ht="12.75" customHeight="1" x14ac:dyDescent="0.3">
      <c r="A23" s="1"/>
      <c r="B23" s="1"/>
      <c r="C23" s="6">
        <v>2</v>
      </c>
      <c r="D23" s="44" t="s">
        <v>83</v>
      </c>
      <c r="E23" s="45">
        <v>3</v>
      </c>
      <c r="F23" s="1"/>
      <c r="G23" s="1"/>
      <c r="H23" s="160"/>
      <c r="I23" s="1"/>
      <c r="J23" s="1"/>
    </row>
    <row r="24" spans="1:26" ht="12.75" customHeight="1" x14ac:dyDescent="0.3">
      <c r="A24" s="46" t="s">
        <v>84</v>
      </c>
      <c r="B24" s="47" t="s">
        <v>12</v>
      </c>
      <c r="C24" s="48" t="s">
        <v>13</v>
      </c>
      <c r="D24" s="49" t="s">
        <v>14</v>
      </c>
      <c r="E24" s="47" t="s">
        <v>15</v>
      </c>
      <c r="F24" s="47" t="s">
        <v>16</v>
      </c>
      <c r="G24" s="47" t="s">
        <v>17</v>
      </c>
      <c r="H24" s="161" t="s">
        <v>85</v>
      </c>
      <c r="I24" s="50" t="s">
        <v>21</v>
      </c>
      <c r="J24" s="1"/>
    </row>
    <row r="25" spans="1:26" ht="12.75" customHeight="1" x14ac:dyDescent="0.3">
      <c r="A25" s="31">
        <v>1</v>
      </c>
      <c r="B25" s="32"/>
      <c r="C25" s="33"/>
      <c r="D25" s="34"/>
      <c r="E25" s="35"/>
      <c r="F25" s="52"/>
      <c r="G25" s="52"/>
      <c r="H25" s="157"/>
      <c r="I25" s="36"/>
      <c r="J25" s="1"/>
    </row>
    <row r="26" spans="1:26" ht="12.75" customHeight="1" x14ac:dyDescent="0.3">
      <c r="A26" s="31">
        <v>2</v>
      </c>
      <c r="B26" s="32">
        <v>300</v>
      </c>
      <c r="C26" s="33" t="s">
        <v>68</v>
      </c>
      <c r="D26" s="34" t="s">
        <v>69</v>
      </c>
      <c r="E26" s="35" t="s">
        <v>70</v>
      </c>
      <c r="F26" s="36" t="s">
        <v>71</v>
      </c>
      <c r="G26" s="36" t="s">
        <v>72</v>
      </c>
      <c r="H26" s="157" t="s">
        <v>110</v>
      </c>
      <c r="I26" s="36" t="s">
        <v>73</v>
      </c>
      <c r="J26" s="1"/>
    </row>
    <row r="27" spans="1:26" ht="12.75" customHeight="1" x14ac:dyDescent="0.3">
      <c r="A27" s="31">
        <v>3</v>
      </c>
      <c r="B27" s="32">
        <v>134</v>
      </c>
      <c r="C27" s="33" t="s">
        <v>55</v>
      </c>
      <c r="D27" s="34" t="s">
        <v>56</v>
      </c>
      <c r="E27" s="35">
        <v>41360</v>
      </c>
      <c r="F27" s="36" t="s">
        <v>32</v>
      </c>
      <c r="G27" s="36" t="s">
        <v>33</v>
      </c>
      <c r="H27" s="157" t="s">
        <v>111</v>
      </c>
      <c r="I27" s="36" t="s">
        <v>34</v>
      </c>
      <c r="J27" s="1"/>
    </row>
    <row r="28" spans="1:26" ht="12.75" customHeight="1" x14ac:dyDescent="0.3">
      <c r="A28" s="31">
        <v>4</v>
      </c>
      <c r="B28" s="32">
        <v>275</v>
      </c>
      <c r="C28" s="33" t="s">
        <v>64</v>
      </c>
      <c r="D28" s="34" t="s">
        <v>65</v>
      </c>
      <c r="E28" s="35">
        <v>41559</v>
      </c>
      <c r="F28" s="36" t="s">
        <v>66</v>
      </c>
      <c r="G28" s="36"/>
      <c r="H28" s="157" t="s">
        <v>112</v>
      </c>
      <c r="I28" s="36" t="s">
        <v>67</v>
      </c>
      <c r="J28" s="1"/>
    </row>
    <row r="29" spans="1:26" ht="12.75" customHeight="1" x14ac:dyDescent="0.3">
      <c r="A29" s="31">
        <v>5</v>
      </c>
      <c r="B29" s="32">
        <v>85</v>
      </c>
      <c r="C29" s="33" t="s">
        <v>74</v>
      </c>
      <c r="D29" s="34" t="s">
        <v>75</v>
      </c>
      <c r="E29" s="35" t="s">
        <v>76</v>
      </c>
      <c r="F29" s="36" t="s">
        <v>77</v>
      </c>
      <c r="G29" s="36" t="s">
        <v>78</v>
      </c>
      <c r="H29" s="157" t="s">
        <v>113</v>
      </c>
      <c r="I29" s="36" t="s">
        <v>79</v>
      </c>
      <c r="J29" s="55" t="s">
        <v>106</v>
      </c>
    </row>
    <row r="30" spans="1:26" ht="12.75" customHeight="1" x14ac:dyDescent="0.3">
      <c r="A30" s="31">
        <v>6</v>
      </c>
      <c r="B30" s="32"/>
      <c r="C30" s="33"/>
      <c r="D30" s="34"/>
      <c r="E30" s="35"/>
      <c r="F30" s="52"/>
      <c r="G30" s="52"/>
      <c r="H30" s="157"/>
      <c r="I30" s="36"/>
      <c r="J30" s="1"/>
    </row>
  </sheetData>
  <printOptions horizontalCentered="1"/>
  <pageMargins left="0.35433070866141736" right="0.35433070866141736" top="0.23622047244094491" bottom="0.23622047244094491" header="0" footer="0"/>
  <pageSetup paperSize="9" scale="88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9" customWidth="1"/>
    <col min="4" max="4" width="14.6640625" customWidth="1"/>
    <col min="5" max="5" width="12" customWidth="1"/>
    <col min="6" max="6" width="13.33203125" customWidth="1"/>
    <col min="7" max="7" width="15.44140625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1126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95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1184</v>
      </c>
      <c r="G4" s="26"/>
      <c r="H4" s="167" t="s">
        <v>1183</v>
      </c>
      <c r="I4" s="168"/>
      <c r="J4" s="168"/>
      <c r="K4" s="168"/>
      <c r="L4" s="41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/>
      <c r="B7" s="32">
        <v>576</v>
      </c>
      <c r="C7" s="33" t="s">
        <v>1191</v>
      </c>
      <c r="D7" s="34" t="s">
        <v>1192</v>
      </c>
      <c r="E7" s="35">
        <v>41704</v>
      </c>
      <c r="F7" s="36" t="s">
        <v>45</v>
      </c>
      <c r="G7" s="36" t="s">
        <v>46</v>
      </c>
      <c r="H7" s="37">
        <v>24.26</v>
      </c>
      <c r="I7" s="37">
        <v>21.77</v>
      </c>
      <c r="J7" s="37">
        <v>20.58</v>
      </c>
      <c r="K7" s="115">
        <f t="shared" ref="K7:K12" si="0">MAX(H7:J7)</f>
        <v>24.26</v>
      </c>
      <c r="L7" s="36" t="s">
        <v>679</v>
      </c>
    </row>
    <row r="8" spans="1:26" ht="15" customHeight="1" x14ac:dyDescent="0.3">
      <c r="A8" s="31"/>
      <c r="B8" s="32">
        <v>232</v>
      </c>
      <c r="C8" s="33" t="s">
        <v>24</v>
      </c>
      <c r="D8" s="34" t="s">
        <v>1196</v>
      </c>
      <c r="E8" s="35" t="s">
        <v>1197</v>
      </c>
      <c r="F8" s="36" t="s">
        <v>281</v>
      </c>
      <c r="G8" s="36" t="s">
        <v>282</v>
      </c>
      <c r="H8" s="37">
        <v>11.12</v>
      </c>
      <c r="I8" s="37">
        <v>13.66</v>
      </c>
      <c r="J8" s="37">
        <v>12.93</v>
      </c>
      <c r="K8" s="115">
        <f t="shared" si="0"/>
        <v>13.66</v>
      </c>
      <c r="L8" s="36" t="s">
        <v>306</v>
      </c>
    </row>
    <row r="9" spans="1:26" ht="15" customHeight="1" x14ac:dyDescent="0.3">
      <c r="A9" s="31"/>
      <c r="B9" s="32">
        <v>251</v>
      </c>
      <c r="C9" s="33" t="s">
        <v>1193</v>
      </c>
      <c r="D9" s="34" t="s">
        <v>1194</v>
      </c>
      <c r="E9" s="35" t="s">
        <v>1195</v>
      </c>
      <c r="F9" s="36" t="s">
        <v>152</v>
      </c>
      <c r="G9" s="36" t="s">
        <v>153</v>
      </c>
      <c r="H9" s="37">
        <v>15.83</v>
      </c>
      <c r="I9" s="37">
        <v>18.440000000000001</v>
      </c>
      <c r="J9" s="37">
        <v>15.48</v>
      </c>
      <c r="K9" s="115">
        <f t="shared" si="0"/>
        <v>18.440000000000001</v>
      </c>
      <c r="L9" s="36" t="s">
        <v>154</v>
      </c>
    </row>
    <row r="10" spans="1:26" ht="15" customHeight="1" x14ac:dyDescent="0.3">
      <c r="A10" s="31"/>
      <c r="B10" s="32">
        <v>218</v>
      </c>
      <c r="C10" s="33" t="s">
        <v>252</v>
      </c>
      <c r="D10" s="34" t="s">
        <v>637</v>
      </c>
      <c r="E10" s="35" t="s">
        <v>1186</v>
      </c>
      <c r="F10" s="36" t="s">
        <v>40</v>
      </c>
      <c r="G10" s="36" t="s">
        <v>41</v>
      </c>
      <c r="H10" s="37">
        <v>20.11</v>
      </c>
      <c r="I10" s="37">
        <v>24.56</v>
      </c>
      <c r="J10" s="37" t="s">
        <v>1077</v>
      </c>
      <c r="K10" s="115">
        <f t="shared" si="0"/>
        <v>24.56</v>
      </c>
      <c r="L10" s="36" t="s">
        <v>1187</v>
      </c>
    </row>
    <row r="11" spans="1:26" ht="15" customHeight="1" x14ac:dyDescent="0.3">
      <c r="A11" s="31"/>
      <c r="B11" s="32">
        <v>267</v>
      </c>
      <c r="C11" s="33" t="s">
        <v>1189</v>
      </c>
      <c r="D11" s="34" t="s">
        <v>1190</v>
      </c>
      <c r="E11" s="35">
        <v>41576</v>
      </c>
      <c r="F11" s="36" t="s">
        <v>66</v>
      </c>
      <c r="G11" s="36" t="s">
        <v>558</v>
      </c>
      <c r="H11" s="37">
        <v>21.65</v>
      </c>
      <c r="I11" s="37">
        <v>19.329999999999998</v>
      </c>
      <c r="J11" s="37">
        <v>21.65</v>
      </c>
      <c r="K11" s="115">
        <f t="shared" si="0"/>
        <v>21.65</v>
      </c>
      <c r="L11" s="36" t="s">
        <v>653</v>
      </c>
    </row>
    <row r="12" spans="1:26" ht="15" customHeight="1" x14ac:dyDescent="0.3">
      <c r="A12" s="31"/>
      <c r="B12" s="32">
        <v>577</v>
      </c>
      <c r="C12" s="33" t="s">
        <v>64</v>
      </c>
      <c r="D12" s="34" t="s">
        <v>1188</v>
      </c>
      <c r="E12" s="35">
        <v>41509</v>
      </c>
      <c r="F12" s="36" t="s">
        <v>45</v>
      </c>
      <c r="G12" s="36" t="s">
        <v>46</v>
      </c>
      <c r="H12" s="37">
        <v>19.010000000000002</v>
      </c>
      <c r="I12" s="37">
        <v>23.8</v>
      </c>
      <c r="J12" s="37" t="s">
        <v>1077</v>
      </c>
      <c r="K12" s="115">
        <f t="shared" si="0"/>
        <v>23.8</v>
      </c>
      <c r="L12" s="36" t="s">
        <v>679</v>
      </c>
    </row>
  </sheetData>
  <mergeCells count="2">
    <mergeCell ref="H4:K4"/>
    <mergeCell ref="H5:J5"/>
  </mergeCells>
  <printOptions horizontalCentered="1"/>
  <pageMargins left="0.23622047244094491" right="0.23622047244094491" top="0.74803149606299213" bottom="0.74803149606299213" header="0" footer="0"/>
  <pageSetup paperSize="9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0000"/>
  </sheetPr>
  <dimension ref="A1:Z1000"/>
  <sheetViews>
    <sheetView workbookViewId="0">
      <selection activeCell="J9" sqref="J9:J19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9.6640625" customWidth="1"/>
    <col min="4" max="4" width="11.44140625" customWidth="1"/>
    <col min="5" max="5" width="11.5546875" customWidth="1"/>
    <col min="6" max="6" width="10.6640625" customWidth="1"/>
    <col min="7" max="7" width="15.6640625" customWidth="1"/>
    <col min="8" max="12" width="6.6640625" customWidth="1"/>
    <col min="13" max="13" width="20.66406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5" customHeight="1" x14ac:dyDescent="0.3">
      <c r="A3" s="1"/>
      <c r="B3" s="1"/>
      <c r="C3" s="1"/>
      <c r="D3" s="1"/>
      <c r="E3" s="6"/>
      <c r="F3" s="21"/>
      <c r="G3" s="21"/>
      <c r="H3" s="22"/>
      <c r="I3" s="23"/>
      <c r="J3" s="22"/>
      <c r="K3" s="22"/>
      <c r="L3" s="24"/>
      <c r="M3" s="22"/>
    </row>
    <row r="4" spans="1:26" ht="15" customHeight="1" x14ac:dyDescent="0.3">
      <c r="A4" s="12"/>
      <c r="B4" s="12"/>
      <c r="C4" s="12"/>
      <c r="D4" s="11" t="s">
        <v>114</v>
      </c>
      <c r="E4" s="11"/>
      <c r="F4" s="25"/>
      <c r="G4" s="25"/>
      <c r="H4" s="167" t="s">
        <v>1183</v>
      </c>
      <c r="I4" s="168"/>
      <c r="J4" s="168"/>
      <c r="K4" s="168"/>
      <c r="L4" s="11"/>
      <c r="M4" s="26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1199</v>
      </c>
      <c r="I6" s="178"/>
      <c r="J6" s="177" t="s">
        <v>1200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253</v>
      </c>
      <c r="C8" s="33" t="s">
        <v>1201</v>
      </c>
      <c r="D8" s="34" t="s">
        <v>1202</v>
      </c>
      <c r="E8" s="35" t="s">
        <v>1203</v>
      </c>
      <c r="F8" s="36" t="s">
        <v>152</v>
      </c>
      <c r="G8" s="36" t="s">
        <v>153</v>
      </c>
      <c r="H8" s="37">
        <f>_xlfn.XLOOKUP(D8,'Ietis 500 B'!D:D,'Ietis 500 B'!K:K,"")</f>
        <v>39.07</v>
      </c>
      <c r="I8" s="134">
        <v>1</v>
      </c>
      <c r="J8" s="37">
        <f>_xlfn.XLOOKUP(D8,'Diskas 1 B'!D:D,'Diskas 1 B'!K:K,"")</f>
        <v>30.89</v>
      </c>
      <c r="K8" s="134">
        <v>1</v>
      </c>
      <c r="L8" s="40">
        <f t="shared" ref="L8:L19" si="0">SUM(I8,K8)</f>
        <v>2</v>
      </c>
      <c r="M8" s="36" t="s">
        <v>154</v>
      </c>
    </row>
    <row r="9" spans="1:26" ht="15" customHeight="1" x14ac:dyDescent="0.3">
      <c r="A9" s="31">
        <v>2</v>
      </c>
      <c r="B9" s="32">
        <v>272</v>
      </c>
      <c r="C9" s="33" t="s">
        <v>853</v>
      </c>
      <c r="D9" s="34" t="s">
        <v>1204</v>
      </c>
      <c r="E9" s="35">
        <v>41327</v>
      </c>
      <c r="F9" s="36" t="s">
        <v>66</v>
      </c>
      <c r="G9" s="36" t="s">
        <v>558</v>
      </c>
      <c r="H9" s="37">
        <f>_xlfn.XLOOKUP(D9,'Ietis 500 B'!D:D,'Ietis 500 B'!K:K,"")</f>
        <v>28.59</v>
      </c>
      <c r="I9" s="134">
        <v>4</v>
      </c>
      <c r="J9" s="37">
        <f>_xlfn.XLOOKUP(D9,'Diskas 1 B'!D:D,'Diskas 1 B'!K:K,"")</f>
        <v>22.95</v>
      </c>
      <c r="K9" s="134">
        <v>3</v>
      </c>
      <c r="L9" s="40">
        <f t="shared" si="0"/>
        <v>7</v>
      </c>
      <c r="M9" s="36" t="s">
        <v>559</v>
      </c>
    </row>
    <row r="10" spans="1:26" ht="15" customHeight="1" x14ac:dyDescent="0.3">
      <c r="A10" s="31">
        <v>3</v>
      </c>
      <c r="B10" s="32">
        <v>217</v>
      </c>
      <c r="C10" s="33" t="s">
        <v>1205</v>
      </c>
      <c r="D10" s="34" t="s">
        <v>1206</v>
      </c>
      <c r="E10" s="35" t="s">
        <v>1207</v>
      </c>
      <c r="F10" s="36" t="s">
        <v>40</v>
      </c>
      <c r="G10" s="36" t="s">
        <v>41</v>
      </c>
      <c r="H10" s="37">
        <f>_xlfn.XLOOKUP(D10,'Ietis 500 B'!D:D,'Ietis 500 B'!K:K,"")</f>
        <v>31.42</v>
      </c>
      <c r="I10" s="134">
        <v>2</v>
      </c>
      <c r="J10" s="37">
        <f>_xlfn.XLOOKUP(D10,'Diskas 1 B'!D:D,'Diskas 1 B'!K:K,"")</f>
        <v>19.03</v>
      </c>
      <c r="K10" s="134">
        <v>6</v>
      </c>
      <c r="L10" s="40">
        <f t="shared" si="0"/>
        <v>8</v>
      </c>
      <c r="M10" s="36" t="s">
        <v>1187</v>
      </c>
    </row>
    <row r="11" spans="1:26" ht="15" customHeight="1" x14ac:dyDescent="0.3">
      <c r="A11" s="31">
        <v>4</v>
      </c>
      <c r="B11" s="32">
        <v>96</v>
      </c>
      <c r="C11" s="33" t="s">
        <v>833</v>
      </c>
      <c r="D11" s="34" t="s">
        <v>1208</v>
      </c>
      <c r="E11" s="35" t="s">
        <v>1209</v>
      </c>
      <c r="F11" s="36" t="s">
        <v>77</v>
      </c>
      <c r="G11" s="36" t="s">
        <v>78</v>
      </c>
      <c r="H11" s="37">
        <f>_xlfn.XLOOKUP(D11,'Ietis 500 B'!D:D,'Ietis 500 B'!K:K,"")</f>
        <v>28.36</v>
      </c>
      <c r="I11" s="136">
        <v>5</v>
      </c>
      <c r="J11" s="37">
        <f>_xlfn.XLOOKUP(D11,'Diskas 1 B'!D:D,'Diskas 1 B'!K:K,"")</f>
        <v>19.78</v>
      </c>
      <c r="K11" s="134">
        <v>5</v>
      </c>
      <c r="L11" s="40">
        <f t="shared" si="0"/>
        <v>10</v>
      </c>
      <c r="M11" s="36" t="s">
        <v>526</v>
      </c>
    </row>
    <row r="12" spans="1:26" ht="15" customHeight="1" x14ac:dyDescent="0.3">
      <c r="A12" s="31">
        <v>5</v>
      </c>
      <c r="B12" s="32">
        <v>95</v>
      </c>
      <c r="C12" s="33" t="s">
        <v>853</v>
      </c>
      <c r="D12" s="34" t="s">
        <v>1210</v>
      </c>
      <c r="E12" s="35" t="s">
        <v>1211</v>
      </c>
      <c r="F12" s="36" t="s">
        <v>77</v>
      </c>
      <c r="G12" s="36" t="s">
        <v>78</v>
      </c>
      <c r="H12" s="37">
        <f>_xlfn.XLOOKUP(D12,'Ietis 500 B'!D:D,'Ietis 500 B'!K:K,"")</f>
        <v>26.19</v>
      </c>
      <c r="I12" s="136">
        <v>6</v>
      </c>
      <c r="J12" s="37">
        <f>_xlfn.XLOOKUP(D12,'Diskas 1 B'!D:D,'Diskas 1 B'!K:K,"")</f>
        <v>20.399999999999999</v>
      </c>
      <c r="K12" s="134">
        <v>4</v>
      </c>
      <c r="L12" s="40">
        <f t="shared" si="0"/>
        <v>10</v>
      </c>
      <c r="M12" s="36" t="s">
        <v>526</v>
      </c>
    </row>
    <row r="13" spans="1:26" ht="15" customHeight="1" x14ac:dyDescent="0.3">
      <c r="A13" s="31">
        <v>6</v>
      </c>
      <c r="B13" s="32">
        <v>252</v>
      </c>
      <c r="C13" s="33" t="s">
        <v>1212</v>
      </c>
      <c r="D13" s="34" t="s">
        <v>1213</v>
      </c>
      <c r="E13" s="35" t="s">
        <v>1168</v>
      </c>
      <c r="F13" s="36" t="s">
        <v>152</v>
      </c>
      <c r="G13" s="36" t="s">
        <v>153</v>
      </c>
      <c r="H13" s="37">
        <f>_xlfn.XLOOKUP(D13,'Ietis 500 B'!D:D,'Ietis 500 B'!K:K,"")</f>
        <v>29.96</v>
      </c>
      <c r="I13" s="136">
        <v>3</v>
      </c>
      <c r="J13" s="37">
        <f>_xlfn.XLOOKUP(D13,'Diskas 1 B'!D:D,'Diskas 1 B'!K:K,"")</f>
        <v>18.100000000000001</v>
      </c>
      <c r="K13" s="134">
        <v>8</v>
      </c>
      <c r="L13" s="40">
        <f t="shared" si="0"/>
        <v>11</v>
      </c>
      <c r="M13" s="36" t="s">
        <v>154</v>
      </c>
    </row>
    <row r="14" spans="1:26" ht="15" customHeight="1" x14ac:dyDescent="0.3">
      <c r="A14" s="31">
        <v>7</v>
      </c>
      <c r="B14" s="32">
        <v>432</v>
      </c>
      <c r="C14" s="33" t="s">
        <v>548</v>
      </c>
      <c r="D14" s="34" t="s">
        <v>1214</v>
      </c>
      <c r="E14" s="35" t="s">
        <v>1215</v>
      </c>
      <c r="F14" s="36" t="s">
        <v>71</v>
      </c>
      <c r="G14" s="36" t="s">
        <v>72</v>
      </c>
      <c r="H14" s="37">
        <f>_xlfn.XLOOKUP(D14,'Ietis 500 B'!D:D,'Ietis 500 B'!K:K,"")</f>
        <v>23.78</v>
      </c>
      <c r="I14" s="136">
        <v>9</v>
      </c>
      <c r="J14" s="37">
        <f>_xlfn.XLOOKUP(D14,'Diskas 1 B'!D:D,'Diskas 1 B'!K:K,"")</f>
        <v>23.28</v>
      </c>
      <c r="K14" s="134">
        <v>2</v>
      </c>
      <c r="L14" s="40">
        <f t="shared" si="0"/>
        <v>11</v>
      </c>
      <c r="M14" s="36" t="s">
        <v>1216</v>
      </c>
    </row>
    <row r="15" spans="1:26" ht="15" customHeight="1" x14ac:dyDescent="0.3">
      <c r="A15" s="31">
        <v>8</v>
      </c>
      <c r="B15" s="32">
        <v>578</v>
      </c>
      <c r="C15" s="33" t="s">
        <v>1217</v>
      </c>
      <c r="D15" s="34" t="s">
        <v>1218</v>
      </c>
      <c r="E15" s="35">
        <v>41488</v>
      </c>
      <c r="F15" s="36" t="s">
        <v>45</v>
      </c>
      <c r="G15" s="36" t="s">
        <v>46</v>
      </c>
      <c r="H15" s="37">
        <f>_xlfn.XLOOKUP(D15,'Ietis 500 B'!D:D,'Ietis 500 B'!K:K,"")</f>
        <v>25.33</v>
      </c>
      <c r="I15" s="134">
        <v>7</v>
      </c>
      <c r="J15" s="37">
        <f>_xlfn.XLOOKUP(D15,'Diskas 1 B'!D:D,'Diskas 1 B'!K:K,"")</f>
        <v>17.760000000000002</v>
      </c>
      <c r="K15" s="134">
        <v>9</v>
      </c>
      <c r="L15" s="40">
        <f t="shared" si="0"/>
        <v>16</v>
      </c>
      <c r="M15" s="36" t="s">
        <v>679</v>
      </c>
    </row>
    <row r="16" spans="1:26" ht="15" customHeight="1" x14ac:dyDescent="0.3">
      <c r="A16" s="31">
        <v>9</v>
      </c>
      <c r="B16" s="32">
        <v>580</v>
      </c>
      <c r="C16" s="33" t="s">
        <v>1219</v>
      </c>
      <c r="D16" s="34" t="s">
        <v>1220</v>
      </c>
      <c r="E16" s="35">
        <v>41348</v>
      </c>
      <c r="F16" s="36" t="s">
        <v>45</v>
      </c>
      <c r="G16" s="36" t="s">
        <v>46</v>
      </c>
      <c r="H16" s="37">
        <f>_xlfn.XLOOKUP(D16,'Ietis 500 B'!D:D,'Ietis 500 B'!K:K,"")</f>
        <v>25.2</v>
      </c>
      <c r="I16" s="134">
        <v>8</v>
      </c>
      <c r="J16" s="37">
        <f>_xlfn.XLOOKUP(D16,'Diskas 1 B'!D:D,'Diskas 1 B'!K:K,"")</f>
        <v>17.2</v>
      </c>
      <c r="K16" s="134">
        <v>10</v>
      </c>
      <c r="L16" s="40">
        <f t="shared" si="0"/>
        <v>18</v>
      </c>
      <c r="M16" s="36" t="s">
        <v>679</v>
      </c>
    </row>
    <row r="17" spans="1:26" ht="15" customHeight="1" x14ac:dyDescent="0.3">
      <c r="A17" s="31">
        <v>10</v>
      </c>
      <c r="B17" s="32">
        <v>438</v>
      </c>
      <c r="C17" s="33" t="s">
        <v>1221</v>
      </c>
      <c r="D17" s="34" t="s">
        <v>1222</v>
      </c>
      <c r="E17" s="35" t="s">
        <v>1223</v>
      </c>
      <c r="F17" s="36" t="s">
        <v>71</v>
      </c>
      <c r="G17" s="36" t="s">
        <v>72</v>
      </c>
      <c r="H17" s="37">
        <f>_xlfn.XLOOKUP(D17,'Ietis 500 B'!D:D,'Ietis 500 B'!K:K,"")</f>
        <v>15.82</v>
      </c>
      <c r="I17" s="134">
        <v>12</v>
      </c>
      <c r="J17" s="37">
        <f>_xlfn.XLOOKUP(D17,'Diskas 1 B'!D:D,'Diskas 1 B'!K:K,"")</f>
        <v>18.61</v>
      </c>
      <c r="K17" s="134">
        <v>7</v>
      </c>
      <c r="L17" s="40">
        <f t="shared" si="0"/>
        <v>19</v>
      </c>
      <c r="M17" s="36" t="s">
        <v>1216</v>
      </c>
    </row>
    <row r="18" spans="1:26" ht="15" customHeight="1" x14ac:dyDescent="0.3">
      <c r="A18" s="31">
        <v>11</v>
      </c>
      <c r="B18" s="32">
        <v>266</v>
      </c>
      <c r="C18" s="33" t="s">
        <v>145</v>
      </c>
      <c r="D18" s="34" t="s">
        <v>1224</v>
      </c>
      <c r="E18" s="35">
        <v>41579</v>
      </c>
      <c r="F18" s="36" t="s">
        <v>66</v>
      </c>
      <c r="G18" s="36" t="s">
        <v>558</v>
      </c>
      <c r="H18" s="37">
        <f>_xlfn.XLOOKUP(D18,'Ietis 500 B'!D:D,'Ietis 500 B'!K:K,"")</f>
        <v>19.97</v>
      </c>
      <c r="I18" s="134">
        <v>10</v>
      </c>
      <c r="J18" s="37">
        <f>_xlfn.XLOOKUP(D18,'Diskas 1 B'!D:D,'Diskas 1 B'!K:K,"")</f>
        <v>14.77</v>
      </c>
      <c r="K18" s="134">
        <v>11</v>
      </c>
      <c r="L18" s="40">
        <f t="shared" si="0"/>
        <v>21</v>
      </c>
      <c r="M18" s="36" t="s">
        <v>559</v>
      </c>
    </row>
    <row r="19" spans="1:26" ht="15" customHeight="1" x14ac:dyDescent="0.3">
      <c r="A19" s="31">
        <v>12</v>
      </c>
      <c r="B19" s="32">
        <v>579</v>
      </c>
      <c r="C19" s="33" t="s">
        <v>1225</v>
      </c>
      <c r="D19" s="34" t="s">
        <v>1226</v>
      </c>
      <c r="E19" s="35">
        <v>41298</v>
      </c>
      <c r="F19" s="36" t="s">
        <v>45</v>
      </c>
      <c r="G19" s="36" t="s">
        <v>46</v>
      </c>
      <c r="H19" s="37">
        <f>_xlfn.XLOOKUP(D19,'Ietis 500 B'!D:D,'Ietis 500 B'!K:K,"")</f>
        <v>19.309999999999999</v>
      </c>
      <c r="I19" s="134">
        <v>11</v>
      </c>
      <c r="J19" s="37">
        <f>_xlfn.XLOOKUP(D19,'Diskas 1 B'!D:D,'Diskas 1 B'!K:K,"")</f>
        <v>13.2</v>
      </c>
      <c r="K19" s="134">
        <v>12</v>
      </c>
      <c r="L19" s="40">
        <f t="shared" si="0"/>
        <v>23</v>
      </c>
      <c r="M19" s="36" t="s">
        <v>679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23622047244094491" right="0.23622047244094491" top="0.74803149606299213" bottom="0.74803149606299213" header="0" footer="0"/>
  <pageSetup paperSize="9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Z999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10.5546875" customWidth="1"/>
    <col min="4" max="4" width="14.6640625" customWidth="1"/>
    <col min="5" max="5" width="12" customWidth="1"/>
    <col min="6" max="6" width="13.88671875" customWidth="1"/>
    <col min="7" max="7" width="16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24"/>
    </row>
    <row r="4" spans="1:26" ht="15" customHeight="1" x14ac:dyDescent="0.3">
      <c r="A4" s="12"/>
      <c r="B4" s="12"/>
      <c r="C4" s="12"/>
      <c r="D4" s="11" t="s">
        <v>114</v>
      </c>
      <c r="E4" s="11"/>
      <c r="F4" s="16" t="s">
        <v>1200</v>
      </c>
      <c r="G4" s="26"/>
      <c r="H4" s="167" t="s">
        <v>1183</v>
      </c>
      <c r="I4" s="168"/>
      <c r="J4" s="168"/>
      <c r="K4" s="168"/>
      <c r="L4" s="94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>
        <v>1</v>
      </c>
      <c r="B7" s="32">
        <v>96</v>
      </c>
      <c r="C7" s="33" t="s">
        <v>833</v>
      </c>
      <c r="D7" s="34" t="s">
        <v>1208</v>
      </c>
      <c r="E7" s="35" t="s">
        <v>1209</v>
      </c>
      <c r="F7" s="36" t="s">
        <v>77</v>
      </c>
      <c r="G7" s="36" t="s">
        <v>78</v>
      </c>
      <c r="H7" s="39">
        <v>16.55</v>
      </c>
      <c r="I7" s="39">
        <v>19.05</v>
      </c>
      <c r="J7" s="39">
        <v>19.78</v>
      </c>
      <c r="K7" s="115">
        <f t="shared" ref="K7:K18" si="0">MAX(H7:J7)</f>
        <v>19.78</v>
      </c>
      <c r="L7" s="36" t="s">
        <v>526</v>
      </c>
    </row>
    <row r="8" spans="1:26" ht="15" customHeight="1" x14ac:dyDescent="0.3">
      <c r="A8" s="31">
        <v>2</v>
      </c>
      <c r="B8" s="32">
        <v>432</v>
      </c>
      <c r="C8" s="33" t="s">
        <v>548</v>
      </c>
      <c r="D8" s="34" t="s">
        <v>1214</v>
      </c>
      <c r="E8" s="35" t="s">
        <v>1215</v>
      </c>
      <c r="F8" s="36" t="s">
        <v>71</v>
      </c>
      <c r="G8" s="36" t="s">
        <v>72</v>
      </c>
      <c r="H8" s="39" t="s">
        <v>1077</v>
      </c>
      <c r="I8" s="39">
        <v>23.28</v>
      </c>
      <c r="J8" s="39">
        <v>17.559999999999999</v>
      </c>
      <c r="K8" s="115">
        <f t="shared" si="0"/>
        <v>23.28</v>
      </c>
      <c r="L8" s="36" t="s">
        <v>1216</v>
      </c>
    </row>
    <row r="9" spans="1:26" ht="15" customHeight="1" x14ac:dyDescent="0.3">
      <c r="A9" s="31">
        <v>3</v>
      </c>
      <c r="B9" s="32">
        <v>580</v>
      </c>
      <c r="C9" s="33" t="s">
        <v>1219</v>
      </c>
      <c r="D9" s="34" t="s">
        <v>1220</v>
      </c>
      <c r="E9" s="35">
        <v>41348</v>
      </c>
      <c r="F9" s="36" t="s">
        <v>45</v>
      </c>
      <c r="G9" s="36" t="s">
        <v>46</v>
      </c>
      <c r="H9" s="39">
        <v>16.809999999999999</v>
      </c>
      <c r="I9" s="39">
        <v>17.2</v>
      </c>
      <c r="J9" s="39">
        <v>15.92</v>
      </c>
      <c r="K9" s="115">
        <f t="shared" si="0"/>
        <v>17.2</v>
      </c>
      <c r="L9" s="36" t="s">
        <v>679</v>
      </c>
    </row>
    <row r="10" spans="1:26" ht="15" customHeight="1" x14ac:dyDescent="0.3">
      <c r="A10" s="31">
        <v>4</v>
      </c>
      <c r="B10" s="32">
        <v>253</v>
      </c>
      <c r="C10" s="33" t="s">
        <v>1201</v>
      </c>
      <c r="D10" s="34" t="s">
        <v>1202</v>
      </c>
      <c r="E10" s="35" t="s">
        <v>1203</v>
      </c>
      <c r="F10" s="36" t="s">
        <v>152</v>
      </c>
      <c r="G10" s="36" t="s">
        <v>153</v>
      </c>
      <c r="H10" s="39">
        <v>29.02</v>
      </c>
      <c r="I10" s="39">
        <v>30.89</v>
      </c>
      <c r="J10" s="39">
        <v>29.31</v>
      </c>
      <c r="K10" s="115">
        <f t="shared" si="0"/>
        <v>30.89</v>
      </c>
      <c r="L10" s="36" t="s">
        <v>154</v>
      </c>
    </row>
    <row r="11" spans="1:26" ht="15" customHeight="1" x14ac:dyDescent="0.3">
      <c r="A11" s="31">
        <v>5</v>
      </c>
      <c r="B11" s="32">
        <v>266</v>
      </c>
      <c r="C11" s="33" t="s">
        <v>145</v>
      </c>
      <c r="D11" s="34" t="s">
        <v>1224</v>
      </c>
      <c r="E11" s="35">
        <v>41579</v>
      </c>
      <c r="F11" s="36" t="s">
        <v>66</v>
      </c>
      <c r="G11" s="36" t="s">
        <v>558</v>
      </c>
      <c r="H11" s="39">
        <v>14.77</v>
      </c>
      <c r="I11" s="39" t="s">
        <v>1077</v>
      </c>
      <c r="J11" s="39" t="s">
        <v>1077</v>
      </c>
      <c r="K11" s="115">
        <f t="shared" si="0"/>
        <v>14.77</v>
      </c>
      <c r="L11" s="36" t="s">
        <v>559</v>
      </c>
    </row>
    <row r="12" spans="1:26" ht="15" customHeight="1" x14ac:dyDescent="0.3">
      <c r="A12" s="31">
        <v>6</v>
      </c>
      <c r="B12" s="32">
        <v>578</v>
      </c>
      <c r="C12" s="33" t="s">
        <v>1217</v>
      </c>
      <c r="D12" s="34" t="s">
        <v>1218</v>
      </c>
      <c r="E12" s="35">
        <v>41488</v>
      </c>
      <c r="F12" s="36" t="s">
        <v>45</v>
      </c>
      <c r="G12" s="36" t="s">
        <v>46</v>
      </c>
      <c r="H12" s="39">
        <v>17.760000000000002</v>
      </c>
      <c r="I12" s="39">
        <v>15.05</v>
      </c>
      <c r="J12" s="39" t="s">
        <v>1077</v>
      </c>
      <c r="K12" s="115">
        <f t="shared" si="0"/>
        <v>17.760000000000002</v>
      </c>
      <c r="L12" s="36" t="s">
        <v>679</v>
      </c>
    </row>
    <row r="13" spans="1:26" ht="15" customHeight="1" x14ac:dyDescent="0.3">
      <c r="A13" s="31">
        <v>7</v>
      </c>
      <c r="B13" s="32">
        <v>95</v>
      </c>
      <c r="C13" s="33" t="s">
        <v>853</v>
      </c>
      <c r="D13" s="34" t="s">
        <v>1210</v>
      </c>
      <c r="E13" s="35" t="s">
        <v>1211</v>
      </c>
      <c r="F13" s="36" t="s">
        <v>77</v>
      </c>
      <c r="G13" s="36" t="s">
        <v>78</v>
      </c>
      <c r="H13" s="39">
        <v>18.600000000000001</v>
      </c>
      <c r="I13" s="39">
        <v>20.399999999999999</v>
      </c>
      <c r="J13" s="39">
        <v>13.8</v>
      </c>
      <c r="K13" s="115">
        <f t="shared" si="0"/>
        <v>20.399999999999999</v>
      </c>
      <c r="L13" s="36" t="s">
        <v>526</v>
      </c>
    </row>
    <row r="14" spans="1:26" ht="15" customHeight="1" x14ac:dyDescent="0.3">
      <c r="A14" s="31">
        <v>8</v>
      </c>
      <c r="B14" s="32">
        <v>438</v>
      </c>
      <c r="C14" s="33" t="s">
        <v>1221</v>
      </c>
      <c r="D14" s="34" t="s">
        <v>1222</v>
      </c>
      <c r="E14" s="35" t="s">
        <v>1223</v>
      </c>
      <c r="F14" s="36" t="s">
        <v>71</v>
      </c>
      <c r="G14" s="36" t="s">
        <v>72</v>
      </c>
      <c r="H14" s="39">
        <v>16.93</v>
      </c>
      <c r="I14" s="39">
        <v>15.82</v>
      </c>
      <c r="J14" s="39">
        <v>18.61</v>
      </c>
      <c r="K14" s="115">
        <f t="shared" si="0"/>
        <v>18.61</v>
      </c>
      <c r="L14" s="36" t="s">
        <v>1216</v>
      </c>
    </row>
    <row r="15" spans="1:26" ht="15" customHeight="1" x14ac:dyDescent="0.3">
      <c r="A15" s="31">
        <v>9</v>
      </c>
      <c r="B15" s="32">
        <v>272</v>
      </c>
      <c r="C15" s="33" t="s">
        <v>853</v>
      </c>
      <c r="D15" s="34" t="s">
        <v>1204</v>
      </c>
      <c r="E15" s="35">
        <v>41327</v>
      </c>
      <c r="F15" s="36" t="s">
        <v>66</v>
      </c>
      <c r="G15" s="36" t="s">
        <v>558</v>
      </c>
      <c r="H15" s="39" t="s">
        <v>1077</v>
      </c>
      <c r="I15" s="39">
        <v>20.100000000000001</v>
      </c>
      <c r="J15" s="39">
        <v>22.95</v>
      </c>
      <c r="K15" s="115">
        <f t="shared" si="0"/>
        <v>22.95</v>
      </c>
      <c r="L15" s="36" t="s">
        <v>559</v>
      </c>
    </row>
    <row r="16" spans="1:26" ht="15" customHeight="1" x14ac:dyDescent="0.3">
      <c r="A16" s="31">
        <v>10</v>
      </c>
      <c r="B16" s="32">
        <v>579</v>
      </c>
      <c r="C16" s="33" t="s">
        <v>1225</v>
      </c>
      <c r="D16" s="34" t="s">
        <v>1226</v>
      </c>
      <c r="E16" s="35">
        <v>41298</v>
      </c>
      <c r="F16" s="36" t="s">
        <v>45</v>
      </c>
      <c r="G16" s="36" t="s">
        <v>46</v>
      </c>
      <c r="H16" s="39">
        <v>13.18</v>
      </c>
      <c r="I16" s="39">
        <v>13.2</v>
      </c>
      <c r="J16" s="39">
        <v>12.51</v>
      </c>
      <c r="K16" s="115">
        <f t="shared" si="0"/>
        <v>13.2</v>
      </c>
      <c r="L16" s="36" t="s">
        <v>679</v>
      </c>
    </row>
    <row r="17" spans="1:26" ht="15" customHeight="1" x14ac:dyDescent="0.3">
      <c r="A17" s="31">
        <v>11</v>
      </c>
      <c r="B17" s="32">
        <v>217</v>
      </c>
      <c r="C17" s="33" t="s">
        <v>1205</v>
      </c>
      <c r="D17" s="34" t="s">
        <v>1206</v>
      </c>
      <c r="E17" s="35" t="s">
        <v>1207</v>
      </c>
      <c r="F17" s="36" t="s">
        <v>40</v>
      </c>
      <c r="G17" s="36" t="s">
        <v>41</v>
      </c>
      <c r="H17" s="39">
        <v>18.37</v>
      </c>
      <c r="I17" s="39" t="s">
        <v>1077</v>
      </c>
      <c r="J17" s="39">
        <v>19.03</v>
      </c>
      <c r="K17" s="115">
        <f t="shared" si="0"/>
        <v>19.03</v>
      </c>
      <c r="L17" s="36" t="s">
        <v>1187</v>
      </c>
    </row>
    <row r="18" spans="1:26" ht="15" customHeight="1" x14ac:dyDescent="0.3">
      <c r="A18" s="31">
        <v>12</v>
      </c>
      <c r="B18" s="32">
        <v>252</v>
      </c>
      <c r="C18" s="33" t="s">
        <v>1212</v>
      </c>
      <c r="D18" s="34" t="s">
        <v>1213</v>
      </c>
      <c r="E18" s="35" t="s">
        <v>1168</v>
      </c>
      <c r="F18" s="36" t="s">
        <v>152</v>
      </c>
      <c r="G18" s="36" t="s">
        <v>153</v>
      </c>
      <c r="H18" s="39">
        <v>15.42</v>
      </c>
      <c r="I18" s="39" t="s">
        <v>1077</v>
      </c>
      <c r="J18" s="39">
        <v>18.100000000000001</v>
      </c>
      <c r="K18" s="115">
        <f t="shared" si="0"/>
        <v>18.100000000000001</v>
      </c>
      <c r="L18" s="36" t="s">
        <v>154</v>
      </c>
    </row>
  </sheetData>
  <mergeCells count="2">
    <mergeCell ref="H4:K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9" customWidth="1"/>
    <col min="4" max="4" width="14.6640625" customWidth="1"/>
    <col min="5" max="5" width="11.44140625" customWidth="1"/>
    <col min="6" max="6" width="13.33203125" customWidth="1"/>
    <col min="7" max="7" width="15.6640625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3"/>
      <c r="K3" s="24"/>
      <c r="L3" s="24"/>
    </row>
    <row r="4" spans="1:26" ht="15" customHeight="1" x14ac:dyDescent="0.3">
      <c r="A4" s="12"/>
      <c r="B4" s="12"/>
      <c r="C4" s="12"/>
      <c r="D4" s="11" t="s">
        <v>114</v>
      </c>
      <c r="E4" s="11"/>
      <c r="F4" s="16" t="s">
        <v>1199</v>
      </c>
      <c r="G4" s="26"/>
      <c r="H4" s="167" t="s">
        <v>1183</v>
      </c>
      <c r="I4" s="168"/>
      <c r="J4" s="168"/>
      <c r="K4" s="168"/>
      <c r="L4" s="94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9" t="s">
        <v>1071</v>
      </c>
      <c r="I5" s="187"/>
      <c r="J5" s="188"/>
      <c r="K5" s="1"/>
      <c r="L5" s="1"/>
    </row>
    <row r="6" spans="1:26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47" t="s">
        <v>17</v>
      </c>
      <c r="H6" s="47">
        <v>1</v>
      </c>
      <c r="I6" s="47">
        <v>2</v>
      </c>
      <c r="J6" s="47">
        <v>3</v>
      </c>
      <c r="K6" s="111" t="s">
        <v>85</v>
      </c>
      <c r="L6" s="112" t="s">
        <v>21</v>
      </c>
    </row>
    <row r="7" spans="1:26" ht="15" customHeight="1" x14ac:dyDescent="0.3">
      <c r="A7" s="31">
        <v>1</v>
      </c>
      <c r="B7" s="32">
        <v>579</v>
      </c>
      <c r="C7" s="33" t="s">
        <v>1225</v>
      </c>
      <c r="D7" s="34" t="s">
        <v>1226</v>
      </c>
      <c r="E7" s="35">
        <v>41298</v>
      </c>
      <c r="F7" s="36" t="s">
        <v>45</v>
      </c>
      <c r="G7" s="36" t="s">
        <v>46</v>
      </c>
      <c r="H7" s="39">
        <v>19.010000000000002</v>
      </c>
      <c r="I7" s="39">
        <v>19.309999999999999</v>
      </c>
      <c r="J7" s="39">
        <v>17.739999999999998</v>
      </c>
      <c r="K7" s="115">
        <f t="shared" ref="K7:K18" si="0">MAX(H7:J7)</f>
        <v>19.309999999999999</v>
      </c>
      <c r="L7" s="36" t="s">
        <v>679</v>
      </c>
    </row>
    <row r="8" spans="1:26" ht="15" customHeight="1" x14ac:dyDescent="0.3">
      <c r="A8" s="31">
        <v>2</v>
      </c>
      <c r="B8" s="32">
        <v>266</v>
      </c>
      <c r="C8" s="33" t="s">
        <v>145</v>
      </c>
      <c r="D8" s="34" t="s">
        <v>1224</v>
      </c>
      <c r="E8" s="35">
        <v>41579</v>
      </c>
      <c r="F8" s="36" t="s">
        <v>66</v>
      </c>
      <c r="G8" s="36" t="s">
        <v>558</v>
      </c>
      <c r="H8" s="39">
        <v>19.16</v>
      </c>
      <c r="I8" s="39">
        <v>19.97</v>
      </c>
      <c r="J8" s="39">
        <v>18.54</v>
      </c>
      <c r="K8" s="115">
        <f t="shared" si="0"/>
        <v>19.97</v>
      </c>
      <c r="L8" s="36" t="s">
        <v>559</v>
      </c>
    </row>
    <row r="9" spans="1:26" ht="15" customHeight="1" x14ac:dyDescent="0.3">
      <c r="A9" s="31">
        <v>3</v>
      </c>
      <c r="B9" s="32">
        <v>580</v>
      </c>
      <c r="C9" s="33" t="s">
        <v>1219</v>
      </c>
      <c r="D9" s="34" t="s">
        <v>1220</v>
      </c>
      <c r="E9" s="35">
        <v>41348</v>
      </c>
      <c r="F9" s="36" t="s">
        <v>45</v>
      </c>
      <c r="G9" s="36" t="s">
        <v>46</v>
      </c>
      <c r="H9" s="39">
        <v>23.78</v>
      </c>
      <c r="I9" s="39" t="s">
        <v>1077</v>
      </c>
      <c r="J9" s="39">
        <v>25.2</v>
      </c>
      <c r="K9" s="115">
        <f t="shared" si="0"/>
        <v>25.2</v>
      </c>
      <c r="L9" s="36" t="s">
        <v>679</v>
      </c>
    </row>
    <row r="10" spans="1:26" ht="15" customHeight="1" x14ac:dyDescent="0.3">
      <c r="A10" s="31">
        <v>4</v>
      </c>
      <c r="B10" s="32">
        <v>578</v>
      </c>
      <c r="C10" s="33" t="s">
        <v>1217</v>
      </c>
      <c r="D10" s="34" t="s">
        <v>1218</v>
      </c>
      <c r="E10" s="35">
        <v>41488</v>
      </c>
      <c r="F10" s="36" t="s">
        <v>45</v>
      </c>
      <c r="G10" s="36" t="s">
        <v>46</v>
      </c>
      <c r="H10" s="39">
        <v>23.86</v>
      </c>
      <c r="I10" s="39">
        <v>25.33</v>
      </c>
      <c r="J10" s="39">
        <v>24.83</v>
      </c>
      <c r="K10" s="115">
        <f t="shared" si="0"/>
        <v>25.33</v>
      </c>
      <c r="L10" s="36" t="s">
        <v>679</v>
      </c>
    </row>
    <row r="11" spans="1:26" ht="15" customHeight="1" x14ac:dyDescent="0.3">
      <c r="A11" s="31">
        <v>5</v>
      </c>
      <c r="B11" s="32">
        <v>252</v>
      </c>
      <c r="C11" s="33" t="s">
        <v>1212</v>
      </c>
      <c r="D11" s="34" t="s">
        <v>1213</v>
      </c>
      <c r="E11" s="35" t="s">
        <v>1168</v>
      </c>
      <c r="F11" s="36" t="s">
        <v>152</v>
      </c>
      <c r="G11" s="36" t="s">
        <v>153</v>
      </c>
      <c r="H11" s="39">
        <v>22.31</v>
      </c>
      <c r="I11" s="39">
        <v>23.37</v>
      </c>
      <c r="J11" s="39">
        <v>29.96</v>
      </c>
      <c r="K11" s="115">
        <f t="shared" si="0"/>
        <v>29.96</v>
      </c>
      <c r="L11" s="36" t="s">
        <v>154</v>
      </c>
    </row>
    <row r="12" spans="1:26" ht="15" customHeight="1" x14ac:dyDescent="0.3">
      <c r="A12" s="31">
        <v>6</v>
      </c>
      <c r="B12" s="32">
        <v>438</v>
      </c>
      <c r="C12" s="33" t="s">
        <v>1221</v>
      </c>
      <c r="D12" s="34" t="s">
        <v>1222</v>
      </c>
      <c r="E12" s="35" t="s">
        <v>1223</v>
      </c>
      <c r="F12" s="36" t="s">
        <v>71</v>
      </c>
      <c r="G12" s="36" t="s">
        <v>72</v>
      </c>
      <c r="H12" s="39">
        <v>15.82</v>
      </c>
      <c r="I12" s="39">
        <v>14.72</v>
      </c>
      <c r="J12" s="39">
        <v>13.28</v>
      </c>
      <c r="K12" s="115">
        <f t="shared" si="0"/>
        <v>15.82</v>
      </c>
      <c r="L12" s="36" t="s">
        <v>1216</v>
      </c>
    </row>
    <row r="13" spans="1:26" ht="15" customHeight="1" x14ac:dyDescent="0.3">
      <c r="A13" s="31">
        <v>7</v>
      </c>
      <c r="B13" s="32">
        <v>217</v>
      </c>
      <c r="C13" s="33" t="s">
        <v>1205</v>
      </c>
      <c r="D13" s="34" t="s">
        <v>1206</v>
      </c>
      <c r="E13" s="35" t="s">
        <v>1207</v>
      </c>
      <c r="F13" s="36" t="s">
        <v>40</v>
      </c>
      <c r="G13" s="36" t="s">
        <v>41</v>
      </c>
      <c r="H13" s="39">
        <v>30.62</v>
      </c>
      <c r="I13" s="39" t="s">
        <v>1077</v>
      </c>
      <c r="J13" s="39">
        <v>31.42</v>
      </c>
      <c r="K13" s="115">
        <f t="shared" si="0"/>
        <v>31.42</v>
      </c>
      <c r="L13" s="36" t="s">
        <v>1187</v>
      </c>
    </row>
    <row r="14" spans="1:26" ht="15" customHeight="1" x14ac:dyDescent="0.3">
      <c r="A14" s="31">
        <v>8</v>
      </c>
      <c r="B14" s="32">
        <v>96</v>
      </c>
      <c r="C14" s="33" t="s">
        <v>833</v>
      </c>
      <c r="D14" s="34" t="s">
        <v>1208</v>
      </c>
      <c r="E14" s="35" t="s">
        <v>1209</v>
      </c>
      <c r="F14" s="36" t="s">
        <v>77</v>
      </c>
      <c r="G14" s="36" t="s">
        <v>78</v>
      </c>
      <c r="H14" s="39">
        <v>28.36</v>
      </c>
      <c r="I14" s="39">
        <v>25.2</v>
      </c>
      <c r="J14" s="39">
        <v>26.47</v>
      </c>
      <c r="K14" s="115">
        <f t="shared" si="0"/>
        <v>28.36</v>
      </c>
      <c r="L14" s="36" t="s">
        <v>526</v>
      </c>
    </row>
    <row r="15" spans="1:26" ht="15" customHeight="1" x14ac:dyDescent="0.3">
      <c r="A15" s="31">
        <v>9</v>
      </c>
      <c r="B15" s="32">
        <v>95</v>
      </c>
      <c r="C15" s="33" t="s">
        <v>853</v>
      </c>
      <c r="D15" s="34" t="s">
        <v>1210</v>
      </c>
      <c r="E15" s="35" t="s">
        <v>1211</v>
      </c>
      <c r="F15" s="36" t="s">
        <v>77</v>
      </c>
      <c r="G15" s="36" t="s">
        <v>78</v>
      </c>
      <c r="H15" s="39">
        <v>26.19</v>
      </c>
      <c r="I15" s="39" t="s">
        <v>1077</v>
      </c>
      <c r="J15" s="39">
        <v>24.66</v>
      </c>
      <c r="K15" s="115">
        <f t="shared" si="0"/>
        <v>26.19</v>
      </c>
      <c r="L15" s="36" t="s">
        <v>526</v>
      </c>
    </row>
    <row r="16" spans="1:26" ht="15" customHeight="1" x14ac:dyDescent="0.3">
      <c r="A16" s="31">
        <v>10</v>
      </c>
      <c r="B16" s="32">
        <v>272</v>
      </c>
      <c r="C16" s="33" t="s">
        <v>853</v>
      </c>
      <c r="D16" s="34" t="s">
        <v>1204</v>
      </c>
      <c r="E16" s="35">
        <v>41327</v>
      </c>
      <c r="F16" s="36" t="s">
        <v>66</v>
      </c>
      <c r="G16" s="36" t="s">
        <v>558</v>
      </c>
      <c r="H16" s="39" t="s">
        <v>1077</v>
      </c>
      <c r="I16" s="39">
        <v>28.59</v>
      </c>
      <c r="J16" s="39">
        <v>24.57</v>
      </c>
      <c r="K16" s="115">
        <f t="shared" si="0"/>
        <v>28.59</v>
      </c>
      <c r="L16" s="36" t="s">
        <v>559</v>
      </c>
    </row>
    <row r="17" spans="1:26" ht="15" customHeight="1" x14ac:dyDescent="0.3">
      <c r="A17" s="31">
        <v>11</v>
      </c>
      <c r="B17" s="32">
        <v>432</v>
      </c>
      <c r="C17" s="33" t="s">
        <v>548</v>
      </c>
      <c r="D17" s="34" t="s">
        <v>1214</v>
      </c>
      <c r="E17" s="35" t="s">
        <v>1215</v>
      </c>
      <c r="F17" s="36" t="s">
        <v>71</v>
      </c>
      <c r="G17" s="36" t="s">
        <v>72</v>
      </c>
      <c r="H17" s="39">
        <v>19.41</v>
      </c>
      <c r="I17" s="39">
        <v>23.78</v>
      </c>
      <c r="J17" s="39">
        <v>23.42</v>
      </c>
      <c r="K17" s="115">
        <f t="shared" si="0"/>
        <v>23.78</v>
      </c>
      <c r="L17" s="36" t="s">
        <v>1216</v>
      </c>
    </row>
    <row r="18" spans="1:26" ht="15" customHeight="1" x14ac:dyDescent="0.3">
      <c r="A18" s="31">
        <v>12</v>
      </c>
      <c r="B18" s="32">
        <v>253</v>
      </c>
      <c r="C18" s="33" t="s">
        <v>1201</v>
      </c>
      <c r="D18" s="34" t="s">
        <v>1202</v>
      </c>
      <c r="E18" s="35" t="s">
        <v>1203</v>
      </c>
      <c r="F18" s="36" t="s">
        <v>152</v>
      </c>
      <c r="G18" s="36" t="s">
        <v>153</v>
      </c>
      <c r="H18" s="39">
        <v>36.369999999999997</v>
      </c>
      <c r="I18" s="39">
        <v>38.81</v>
      </c>
      <c r="J18" s="39">
        <v>39.07</v>
      </c>
      <c r="K18" s="115">
        <f t="shared" si="0"/>
        <v>39.07</v>
      </c>
      <c r="L18" s="36" t="s">
        <v>154</v>
      </c>
    </row>
  </sheetData>
  <mergeCells count="2">
    <mergeCell ref="H4:K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FF00"/>
  </sheetPr>
  <dimension ref="A1:Z1000"/>
  <sheetViews>
    <sheetView workbookViewId="0">
      <selection activeCell="J12" sqref="J12"/>
    </sheetView>
  </sheetViews>
  <sheetFormatPr defaultColWidth="14.44140625" defaultRowHeight="15" customHeight="1" x14ac:dyDescent="0.3"/>
  <cols>
    <col min="1" max="1" width="5.5546875" customWidth="1"/>
    <col min="2" max="2" width="4.44140625" customWidth="1"/>
    <col min="3" max="3" width="10.33203125" customWidth="1"/>
    <col min="4" max="4" width="14.44140625" customWidth="1"/>
    <col min="5" max="5" width="12" customWidth="1"/>
    <col min="6" max="6" width="13" customWidth="1"/>
    <col min="7" max="7" width="16.109375" customWidth="1"/>
    <col min="8" max="9" width="6.6640625" customWidth="1"/>
    <col min="10" max="10" width="7.44140625" customWidth="1"/>
    <col min="11" max="12" width="6.6640625" customWidth="1"/>
    <col min="13" max="13" width="21.10937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3"/>
      <c r="J3" s="23"/>
      <c r="K3" s="24"/>
      <c r="L3" s="24"/>
      <c r="M3" s="13"/>
    </row>
    <row r="4" spans="1:26" ht="15" customHeight="1" x14ac:dyDescent="0.3">
      <c r="A4" s="12"/>
      <c r="B4" s="12"/>
      <c r="C4" s="12"/>
      <c r="D4" s="11" t="s">
        <v>9</v>
      </c>
      <c r="E4" s="11"/>
      <c r="F4" s="25"/>
      <c r="G4" s="26"/>
      <c r="H4" s="167" t="s">
        <v>1227</v>
      </c>
      <c r="I4" s="168"/>
      <c r="J4" s="168"/>
      <c r="K4" s="168"/>
      <c r="L4" s="11"/>
      <c r="M4" s="12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370</v>
      </c>
      <c r="I6" s="178"/>
      <c r="J6" s="177" t="s">
        <v>1228</v>
      </c>
      <c r="K6" s="178"/>
      <c r="L6" s="179" t="s">
        <v>20</v>
      </c>
      <c r="M6" s="180" t="s">
        <v>21</v>
      </c>
    </row>
    <row r="7" spans="1:26" ht="14.2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599</v>
      </c>
      <c r="C8" s="33" t="s">
        <v>348</v>
      </c>
      <c r="D8" s="34" t="s">
        <v>1229</v>
      </c>
      <c r="E8" s="35" t="s">
        <v>1230</v>
      </c>
      <c r="F8" s="36" t="s">
        <v>142</v>
      </c>
      <c r="G8" s="36" t="s">
        <v>143</v>
      </c>
      <c r="H8" s="137" t="str">
        <f>_xlfn.XLOOKUP(D8,'60kart M'!D:D,'60kart M'!H:H,"")</f>
        <v>8,79</v>
      </c>
      <c r="I8" s="31">
        <v>1</v>
      </c>
      <c r="J8" s="37">
        <f>_xlfn.XLOOKUP(D8,'Kartis M'!D:D,'Kartis M'!Y:Y,"")</f>
        <v>2</v>
      </c>
      <c r="K8" s="31">
        <v>1</v>
      </c>
      <c r="L8" s="40">
        <f t="shared" ref="L8:L11" si="0">SUM(I8,K8)</f>
        <v>2</v>
      </c>
      <c r="M8" s="138" t="s">
        <v>496</v>
      </c>
    </row>
    <row r="9" spans="1:26" ht="15" customHeight="1" x14ac:dyDescent="0.3">
      <c r="A9" s="31">
        <v>2</v>
      </c>
      <c r="B9" s="32">
        <v>220</v>
      </c>
      <c r="C9" s="33" t="s">
        <v>348</v>
      </c>
      <c r="D9" s="34" t="s">
        <v>1231</v>
      </c>
      <c r="E9" s="35" t="s">
        <v>1232</v>
      </c>
      <c r="F9" s="36" t="s">
        <v>40</v>
      </c>
      <c r="G9" s="36" t="s">
        <v>41</v>
      </c>
      <c r="H9" s="137" t="str">
        <f>_xlfn.XLOOKUP(D9,'60kart M'!D:D,'60kart M'!H:H,"")</f>
        <v>8,86</v>
      </c>
      <c r="I9" s="31">
        <v>2</v>
      </c>
      <c r="J9" s="37">
        <f>_xlfn.XLOOKUP(D9,'Kartis M'!D:D,'Kartis M'!Y:Y,"")</f>
        <v>1.9</v>
      </c>
      <c r="K9" s="31">
        <v>2</v>
      </c>
      <c r="L9" s="40">
        <f t="shared" si="0"/>
        <v>4</v>
      </c>
      <c r="M9" s="138" t="s">
        <v>649</v>
      </c>
    </row>
    <row r="10" spans="1:26" ht="14.4" x14ac:dyDescent="0.3">
      <c r="A10" s="31">
        <v>3</v>
      </c>
      <c r="B10" s="32">
        <v>270</v>
      </c>
      <c r="C10" s="33" t="s">
        <v>696</v>
      </c>
      <c r="D10" s="34" t="s">
        <v>1233</v>
      </c>
      <c r="E10" s="35">
        <v>41431</v>
      </c>
      <c r="F10" s="36" t="s">
        <v>66</v>
      </c>
      <c r="G10" s="36" t="s">
        <v>558</v>
      </c>
      <c r="H10" s="137" t="str">
        <f>_xlfn.XLOOKUP(D10,'60kart M'!D:D,'60kart M'!H:H,"")</f>
        <v>9,13</v>
      </c>
      <c r="I10" s="31">
        <v>4</v>
      </c>
      <c r="J10" s="37">
        <f>_xlfn.XLOOKUP(D10,'Kartis M'!D:D,'Kartis M'!Y:Y,"")</f>
        <v>1.8</v>
      </c>
      <c r="K10" s="56">
        <v>3</v>
      </c>
      <c r="L10" s="40">
        <f t="shared" si="0"/>
        <v>7</v>
      </c>
      <c r="M10" s="138" t="s">
        <v>559</v>
      </c>
    </row>
    <row r="11" spans="1:26" ht="15" customHeight="1" x14ac:dyDescent="0.3">
      <c r="A11" s="31">
        <v>4</v>
      </c>
      <c r="B11" s="32">
        <v>598</v>
      </c>
      <c r="C11" s="33" t="s">
        <v>1234</v>
      </c>
      <c r="D11" s="34" t="s">
        <v>1235</v>
      </c>
      <c r="E11" s="35">
        <v>41577</v>
      </c>
      <c r="F11" s="36" t="s">
        <v>142</v>
      </c>
      <c r="G11" s="36" t="s">
        <v>143</v>
      </c>
      <c r="H11" s="137" t="str">
        <f>_xlfn.XLOOKUP(D11,'60kart M'!D:D,'60kart M'!H:H,"")</f>
        <v>9,08</v>
      </c>
      <c r="I11" s="31">
        <v>3</v>
      </c>
      <c r="J11" s="37">
        <f>_xlfn.XLOOKUP(D11,'Kartis M'!D:D,'Kartis M'!Y:Y,"")</f>
        <v>1.5</v>
      </c>
      <c r="K11" s="56">
        <v>4</v>
      </c>
      <c r="L11" s="40">
        <f t="shared" si="0"/>
        <v>7</v>
      </c>
      <c r="M11" s="138" t="s">
        <v>1236</v>
      </c>
    </row>
    <row r="12" spans="1:26" ht="15" customHeight="1" x14ac:dyDescent="0.3">
      <c r="A12" s="31"/>
      <c r="B12" s="32">
        <v>265</v>
      </c>
      <c r="C12" s="33" t="s">
        <v>74</v>
      </c>
      <c r="D12" s="34" t="s">
        <v>1237</v>
      </c>
      <c r="E12" s="35">
        <v>41896</v>
      </c>
      <c r="F12" s="36" t="s">
        <v>66</v>
      </c>
      <c r="G12" s="36" t="s">
        <v>558</v>
      </c>
      <c r="H12" s="137" t="str">
        <f>_xlfn.XLOOKUP(D12,'60kart M'!D:D,'60kart M'!H:H,"")</f>
        <v>DNS</v>
      </c>
      <c r="I12" s="31"/>
      <c r="J12" s="37"/>
      <c r="K12" s="31"/>
      <c r="L12" s="40"/>
      <c r="M12" s="138" t="s">
        <v>559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3.937007874015748E-2" right="3.937007874015748E-2" top="0.19685039370078741" bottom="0.19685039370078741" header="0" footer="0"/>
  <pageSetup paperSize="9" scale="93"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Z1000"/>
  <sheetViews>
    <sheetView workbookViewId="0">
      <selection activeCell="H8" sqref="H8:H12"/>
    </sheetView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9.109375" customWidth="1"/>
    <col min="4" max="4" width="13.33203125" customWidth="1"/>
    <col min="5" max="5" width="10.44140625" customWidth="1"/>
    <col min="6" max="6" width="10.5546875" customWidth="1"/>
    <col min="7" max="7" width="15.44140625" customWidth="1"/>
    <col min="8" max="8" width="9.44140625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22"/>
      <c r="I3" s="42"/>
      <c r="J3" s="13"/>
      <c r="K3" s="13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370</v>
      </c>
      <c r="G4" s="26"/>
      <c r="H4" s="182" t="s">
        <v>1227</v>
      </c>
      <c r="I4" s="168"/>
      <c r="J4" s="168"/>
      <c r="K4" s="168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1</v>
      </c>
      <c r="F5" s="12"/>
      <c r="G5" s="12"/>
      <c r="H5" s="11"/>
      <c r="I5" s="12"/>
      <c r="J5" s="12"/>
      <c r="K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47" t="s">
        <v>85</v>
      </c>
      <c r="I6" s="50" t="s">
        <v>21</v>
      </c>
      <c r="J6" s="29"/>
      <c r="K6" s="29"/>
    </row>
    <row r="7" spans="1:26" ht="12.75" customHeight="1" x14ac:dyDescent="0.3">
      <c r="A7" s="31">
        <v>1</v>
      </c>
      <c r="B7" s="51"/>
      <c r="C7" s="33"/>
      <c r="D7" s="34"/>
      <c r="E7" s="35"/>
      <c r="F7" s="52"/>
      <c r="G7" s="52"/>
      <c r="H7" s="37"/>
      <c r="I7" s="36"/>
      <c r="J7" s="1"/>
      <c r="K7" s="1"/>
    </row>
    <row r="8" spans="1:26" ht="12.75" customHeight="1" x14ac:dyDescent="0.3">
      <c r="A8" s="31">
        <v>2</v>
      </c>
      <c r="B8" s="32">
        <v>220</v>
      </c>
      <c r="C8" s="33" t="s">
        <v>348</v>
      </c>
      <c r="D8" s="34" t="s">
        <v>1231</v>
      </c>
      <c r="E8" s="35" t="s">
        <v>1232</v>
      </c>
      <c r="F8" s="36" t="s">
        <v>40</v>
      </c>
      <c r="G8" s="36" t="s">
        <v>41</v>
      </c>
      <c r="H8" s="152" t="s">
        <v>1238</v>
      </c>
      <c r="I8" s="36" t="s">
        <v>649</v>
      </c>
      <c r="J8" s="1"/>
      <c r="K8" s="1"/>
    </row>
    <row r="9" spans="1:26" ht="12.75" customHeight="1" x14ac:dyDescent="0.3">
      <c r="A9" s="31">
        <v>3</v>
      </c>
      <c r="B9" s="32">
        <v>598</v>
      </c>
      <c r="C9" s="33" t="s">
        <v>1234</v>
      </c>
      <c r="D9" s="34" t="s">
        <v>1235</v>
      </c>
      <c r="E9" s="35">
        <v>41577</v>
      </c>
      <c r="F9" s="36" t="s">
        <v>142</v>
      </c>
      <c r="G9" s="36" t="s">
        <v>143</v>
      </c>
      <c r="H9" s="152" t="s">
        <v>401</v>
      </c>
      <c r="I9" s="36" t="s">
        <v>1236</v>
      </c>
      <c r="J9" s="1"/>
      <c r="K9" s="1"/>
    </row>
    <row r="10" spans="1:26" ht="12.75" customHeight="1" x14ac:dyDescent="0.3">
      <c r="A10" s="31">
        <v>4</v>
      </c>
      <c r="B10" s="32">
        <v>270</v>
      </c>
      <c r="C10" s="33" t="s">
        <v>696</v>
      </c>
      <c r="D10" s="34" t="s">
        <v>1233</v>
      </c>
      <c r="E10" s="35">
        <v>41431</v>
      </c>
      <c r="F10" s="36" t="s">
        <v>66</v>
      </c>
      <c r="G10" s="36" t="s">
        <v>558</v>
      </c>
      <c r="H10" s="154" t="s">
        <v>588</v>
      </c>
      <c r="I10" s="36" t="s">
        <v>559</v>
      </c>
      <c r="J10" s="1"/>
      <c r="K10" s="1"/>
    </row>
    <row r="11" spans="1:26" ht="12.75" customHeight="1" x14ac:dyDescent="0.3">
      <c r="A11" s="31">
        <v>5</v>
      </c>
      <c r="B11" s="32">
        <v>599</v>
      </c>
      <c r="C11" s="33" t="s">
        <v>348</v>
      </c>
      <c r="D11" s="34" t="s">
        <v>1229</v>
      </c>
      <c r="E11" s="35" t="s">
        <v>1230</v>
      </c>
      <c r="F11" s="36" t="s">
        <v>142</v>
      </c>
      <c r="G11" s="36" t="s">
        <v>143</v>
      </c>
      <c r="H11" s="152" t="s">
        <v>398</v>
      </c>
      <c r="I11" s="36" t="s">
        <v>496</v>
      </c>
      <c r="J11" s="1"/>
      <c r="K11" s="1"/>
    </row>
    <row r="12" spans="1:26" ht="12.75" customHeight="1" x14ac:dyDescent="0.3">
      <c r="A12" s="31">
        <v>6</v>
      </c>
      <c r="B12" s="32">
        <v>265</v>
      </c>
      <c r="C12" s="33" t="s">
        <v>74</v>
      </c>
      <c r="D12" s="34" t="s">
        <v>1237</v>
      </c>
      <c r="E12" s="35">
        <v>41896</v>
      </c>
      <c r="F12" s="36" t="s">
        <v>66</v>
      </c>
      <c r="G12" s="36" t="s">
        <v>558</v>
      </c>
      <c r="H12" s="152" t="s">
        <v>98</v>
      </c>
      <c r="I12" s="36" t="s">
        <v>559</v>
      </c>
      <c r="J12" s="1"/>
      <c r="K12" s="1"/>
    </row>
    <row r="13" spans="1:26" ht="12.75" customHeight="1" x14ac:dyDescent="0.3">
      <c r="A13" s="31">
        <v>7</v>
      </c>
      <c r="B13" s="32"/>
      <c r="C13" s="33"/>
      <c r="D13" s="34"/>
      <c r="E13" s="35"/>
      <c r="F13" s="52"/>
      <c r="G13" s="52"/>
      <c r="H13" s="37"/>
      <c r="I13" s="36"/>
      <c r="J13" s="1"/>
      <c r="K13" s="1"/>
    </row>
    <row r="14" spans="1:26" ht="12.75" customHeight="1" x14ac:dyDescent="0.3">
      <c r="A14" s="31">
        <v>8</v>
      </c>
      <c r="B14" s="32"/>
      <c r="C14" s="33"/>
      <c r="D14" s="34"/>
      <c r="E14" s="35"/>
      <c r="F14" s="52"/>
      <c r="G14" s="52"/>
      <c r="H14" s="37"/>
      <c r="I14" s="36"/>
      <c r="J14" s="1"/>
      <c r="K14" s="1"/>
    </row>
  </sheetData>
  <mergeCells count="1">
    <mergeCell ref="H4:K4"/>
  </mergeCells>
  <printOptions horizontalCentered="1"/>
  <pageMargins left="0.35433070866141736" right="0.31496062992125984" top="0.31496062992125984" bottom="0.23622047244094491" header="0" footer="0"/>
  <pageSetup paperSize="9" scale="9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Z1000"/>
  <sheetViews>
    <sheetView workbookViewId="0">
      <selection activeCell="N17" sqref="N17"/>
    </sheetView>
  </sheetViews>
  <sheetFormatPr defaultColWidth="14.44140625" defaultRowHeight="15" customHeight="1" x14ac:dyDescent="0.3"/>
  <cols>
    <col min="1" max="1" width="5.5546875" customWidth="1"/>
    <col min="2" max="2" width="4.44140625" customWidth="1"/>
    <col min="3" max="3" width="9" customWidth="1"/>
    <col min="4" max="4" width="12.88671875" customWidth="1"/>
    <col min="5" max="5" width="11.33203125" customWidth="1"/>
    <col min="6" max="6" width="12.6640625" customWidth="1"/>
    <col min="7" max="7" width="14.6640625" customWidth="1"/>
    <col min="8" max="15" width="4.6640625" customWidth="1"/>
    <col min="16" max="24" width="4.6640625" hidden="1" customWidth="1"/>
    <col min="25" max="25" width="8.33203125" customWidth="1"/>
    <col min="26" max="26" width="16.886718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  <c r="M1" s="18"/>
      <c r="N1" s="1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  <c r="M2" s="18"/>
      <c r="N2" s="2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2"/>
      <c r="J3" s="22"/>
      <c r="K3" s="23"/>
      <c r="L3" s="23"/>
      <c r="M3" s="24"/>
      <c r="N3" s="23"/>
      <c r="O3" s="23"/>
      <c r="P3" s="24"/>
      <c r="Q3" s="23"/>
      <c r="R3" s="23"/>
      <c r="S3" s="23"/>
      <c r="T3" s="23"/>
      <c r="U3" s="23"/>
      <c r="V3" s="23"/>
      <c r="W3" s="23"/>
      <c r="X3" s="23"/>
      <c r="Y3" s="13"/>
      <c r="Z3" s="22"/>
    </row>
    <row r="4" spans="1:26" ht="15" customHeight="1" x14ac:dyDescent="0.3">
      <c r="A4" s="12"/>
      <c r="B4" s="12"/>
      <c r="C4" s="12"/>
      <c r="D4" s="11" t="s">
        <v>9</v>
      </c>
      <c r="E4" s="11"/>
      <c r="F4" s="11" t="s">
        <v>1228</v>
      </c>
      <c r="G4" s="26"/>
      <c r="H4" s="12"/>
      <c r="I4" s="139"/>
      <c r="J4" s="139"/>
      <c r="K4" s="11"/>
      <c r="L4" s="11"/>
      <c r="M4" s="139" t="s">
        <v>1227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26"/>
    </row>
    <row r="5" spans="1:26" ht="15" customHeight="1" x14ac:dyDescent="0.3">
      <c r="A5" s="6"/>
      <c r="B5" s="1"/>
      <c r="C5" s="1"/>
      <c r="D5" s="1"/>
      <c r="E5" s="1"/>
      <c r="F5" s="1"/>
      <c r="G5" s="1"/>
      <c r="H5" s="186" t="s">
        <v>1071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8"/>
      <c r="Y5" s="1"/>
      <c r="Z5" s="1"/>
    </row>
    <row r="6" spans="1:26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47" t="s">
        <v>16</v>
      </c>
      <c r="G6" s="109" t="s">
        <v>17</v>
      </c>
      <c r="H6" s="110">
        <v>1.4</v>
      </c>
      <c r="I6" s="110">
        <v>1.5</v>
      </c>
      <c r="J6" s="110">
        <v>1.6</v>
      </c>
      <c r="K6" s="110">
        <v>1.7</v>
      </c>
      <c r="L6" s="110">
        <v>1.8</v>
      </c>
      <c r="M6" s="110">
        <v>1.9</v>
      </c>
      <c r="N6" s="110">
        <v>2</v>
      </c>
      <c r="O6" s="110">
        <v>2.1</v>
      </c>
      <c r="P6" s="110"/>
      <c r="Q6" s="110"/>
      <c r="R6" s="110"/>
      <c r="S6" s="110"/>
      <c r="T6" s="110"/>
      <c r="U6" s="110"/>
      <c r="V6" s="110"/>
      <c r="W6" s="110"/>
      <c r="X6" s="110"/>
      <c r="Y6" s="111" t="s">
        <v>85</v>
      </c>
      <c r="Z6" s="112" t="s">
        <v>21</v>
      </c>
    </row>
    <row r="7" spans="1:26" ht="15" customHeight="1" x14ac:dyDescent="0.3">
      <c r="A7" s="31">
        <v>1</v>
      </c>
      <c r="B7" s="32">
        <v>265</v>
      </c>
      <c r="C7" s="33" t="s">
        <v>74</v>
      </c>
      <c r="D7" s="34" t="s">
        <v>1237</v>
      </c>
      <c r="E7" s="35">
        <v>41896</v>
      </c>
      <c r="F7" s="36" t="s">
        <v>66</v>
      </c>
      <c r="G7" s="36" t="s">
        <v>558</v>
      </c>
      <c r="H7" s="113"/>
      <c r="I7" s="113"/>
      <c r="J7" s="114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52" t="s">
        <v>98</v>
      </c>
      <c r="Z7" s="36" t="s">
        <v>559</v>
      </c>
    </row>
    <row r="8" spans="1:26" ht="15" customHeight="1" x14ac:dyDescent="0.3">
      <c r="A8" s="31">
        <v>2</v>
      </c>
      <c r="B8" s="32">
        <v>598</v>
      </c>
      <c r="C8" s="33" t="s">
        <v>1234</v>
      </c>
      <c r="D8" s="34" t="s">
        <v>1235</v>
      </c>
      <c r="E8" s="35">
        <v>41577</v>
      </c>
      <c r="F8" s="36" t="s">
        <v>142</v>
      </c>
      <c r="G8" s="36" t="s">
        <v>143</v>
      </c>
      <c r="H8" s="113">
        <v>0</v>
      </c>
      <c r="I8" s="113">
        <v>0</v>
      </c>
      <c r="J8" s="153" t="s">
        <v>1074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52">
        <v>1.5</v>
      </c>
      <c r="Z8" s="36" t="s">
        <v>1236</v>
      </c>
    </row>
    <row r="9" spans="1:26" ht="15" customHeight="1" x14ac:dyDescent="0.3">
      <c r="A9" s="31">
        <v>3</v>
      </c>
      <c r="B9" s="32">
        <v>220</v>
      </c>
      <c r="C9" s="33" t="s">
        <v>348</v>
      </c>
      <c r="D9" s="34" t="s">
        <v>1231</v>
      </c>
      <c r="E9" s="35" t="s">
        <v>1232</v>
      </c>
      <c r="F9" s="36" t="s">
        <v>40</v>
      </c>
      <c r="G9" s="36" t="s">
        <v>41</v>
      </c>
      <c r="H9" s="113">
        <v>0</v>
      </c>
      <c r="I9" s="113">
        <v>0</v>
      </c>
      <c r="J9" s="114">
        <v>0</v>
      </c>
      <c r="K9" s="150" t="s">
        <v>1262</v>
      </c>
      <c r="L9" s="150" t="s">
        <v>1261</v>
      </c>
      <c r="M9" s="150" t="s">
        <v>1261</v>
      </c>
      <c r="N9" s="150" t="s">
        <v>1074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52">
        <v>1.9</v>
      </c>
      <c r="Z9" s="36" t="s">
        <v>649</v>
      </c>
    </row>
    <row r="10" spans="1:26" ht="15" customHeight="1" x14ac:dyDescent="0.3">
      <c r="A10" s="31">
        <v>4</v>
      </c>
      <c r="B10" s="32">
        <v>599</v>
      </c>
      <c r="C10" s="33" t="s">
        <v>348</v>
      </c>
      <c r="D10" s="34" t="s">
        <v>1229</v>
      </c>
      <c r="E10" s="35" t="s">
        <v>1230</v>
      </c>
      <c r="F10" s="36" t="s">
        <v>142</v>
      </c>
      <c r="G10" s="36" t="s">
        <v>143</v>
      </c>
      <c r="H10" s="113"/>
      <c r="I10" s="113">
        <v>0</v>
      </c>
      <c r="J10" s="114"/>
      <c r="K10" s="113">
        <v>0</v>
      </c>
      <c r="L10" s="113">
        <v>0</v>
      </c>
      <c r="M10" s="113">
        <v>0</v>
      </c>
      <c r="N10" s="113">
        <v>0</v>
      </c>
      <c r="O10" s="150" t="s">
        <v>1074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52">
        <v>2</v>
      </c>
      <c r="Z10" s="36" t="s">
        <v>496</v>
      </c>
    </row>
    <row r="11" spans="1:26" ht="15" customHeight="1" x14ac:dyDescent="0.3">
      <c r="A11" s="31">
        <v>5</v>
      </c>
      <c r="B11" s="32">
        <v>270</v>
      </c>
      <c r="C11" s="33" t="s">
        <v>696</v>
      </c>
      <c r="D11" s="34" t="s">
        <v>1233</v>
      </c>
      <c r="E11" s="35">
        <v>41431</v>
      </c>
      <c r="F11" s="36" t="s">
        <v>66</v>
      </c>
      <c r="G11" s="36" t="s">
        <v>558</v>
      </c>
      <c r="H11" s="113">
        <v>0</v>
      </c>
      <c r="I11" s="113">
        <v>0</v>
      </c>
      <c r="J11" s="114">
        <v>0</v>
      </c>
      <c r="K11" s="113">
        <v>0</v>
      </c>
      <c r="L11" s="113">
        <v>0</v>
      </c>
      <c r="M11" s="150" t="s">
        <v>1074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52">
        <v>1.8</v>
      </c>
      <c r="Z11" s="36" t="s">
        <v>559</v>
      </c>
    </row>
  </sheetData>
  <mergeCells count="1">
    <mergeCell ref="H5:X5"/>
  </mergeCells>
  <printOptions horizontalCentered="1"/>
  <pageMargins left="0" right="0" top="0.31496062992125984" bottom="0.43307086614173229" header="0" footer="0"/>
  <pageSetup paperSize="9" scale="80"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0000"/>
  </sheetPr>
  <dimension ref="A1:Z999"/>
  <sheetViews>
    <sheetView workbookViewId="0">
      <selection activeCell="M19" sqref="M19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10.33203125" customWidth="1"/>
    <col min="4" max="4" width="13.109375" customWidth="1"/>
    <col min="5" max="5" width="11.6640625" customWidth="1"/>
    <col min="6" max="6" width="13.109375" customWidth="1"/>
    <col min="7" max="7" width="15.33203125" customWidth="1"/>
    <col min="8" max="12" width="6.6640625" customWidth="1"/>
    <col min="13" max="13" width="21.554687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16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16"/>
      <c r="J2" s="18"/>
      <c r="K2" s="18"/>
      <c r="L2" s="20"/>
      <c r="M2" s="11"/>
    </row>
    <row r="3" spans="1:26" ht="15" customHeight="1" x14ac:dyDescent="0.3">
      <c r="A3" s="1"/>
      <c r="B3" s="1"/>
      <c r="C3" s="1"/>
      <c r="D3" s="1"/>
      <c r="E3" s="6"/>
      <c r="F3" s="21"/>
      <c r="G3" s="22"/>
      <c r="H3" s="22"/>
      <c r="I3" s="23"/>
      <c r="J3" s="117"/>
      <c r="K3" s="24"/>
      <c r="L3" s="24"/>
      <c r="M3" s="13"/>
    </row>
    <row r="4" spans="1:26" ht="15" customHeight="1" x14ac:dyDescent="0.3">
      <c r="A4" s="12"/>
      <c r="B4" s="12"/>
      <c r="C4" s="12"/>
      <c r="D4" s="11" t="s">
        <v>114</v>
      </c>
      <c r="E4" s="11"/>
      <c r="F4" s="25"/>
      <c r="G4" s="26"/>
      <c r="H4" s="167" t="s">
        <v>1227</v>
      </c>
      <c r="I4" s="168"/>
      <c r="J4" s="168"/>
      <c r="K4" s="168"/>
      <c r="L4" s="11"/>
      <c r="M4" s="12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18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370</v>
      </c>
      <c r="I6" s="178"/>
      <c r="J6" s="177" t="s">
        <v>1228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119" t="s">
        <v>22</v>
      </c>
      <c r="I7" s="119" t="s">
        <v>23</v>
      </c>
      <c r="J7" s="119" t="s">
        <v>22</v>
      </c>
      <c r="K7" s="119" t="s">
        <v>23</v>
      </c>
      <c r="L7" s="172"/>
      <c r="M7" s="181"/>
    </row>
    <row r="8" spans="1:26" ht="15" customHeight="1" x14ac:dyDescent="0.3">
      <c r="A8" s="31">
        <v>1</v>
      </c>
      <c r="B8" s="32">
        <v>274</v>
      </c>
      <c r="C8" s="33" t="s">
        <v>527</v>
      </c>
      <c r="D8" s="34" t="s">
        <v>1239</v>
      </c>
      <c r="E8" s="35">
        <v>41281</v>
      </c>
      <c r="F8" s="36" t="s">
        <v>66</v>
      </c>
      <c r="G8" s="36" t="s">
        <v>558</v>
      </c>
      <c r="H8" s="37" t="str">
        <f>_xlfn.XLOOKUP(D8,'60k B'!D:D,'60k B'!H:H,"")</f>
        <v>8,87</v>
      </c>
      <c r="I8" s="31">
        <v>1</v>
      </c>
      <c r="J8" s="37">
        <f>_xlfn.XLOOKUP(D8,'Kartis B'!D:D,'Kartis B'!AC:AC,"")</f>
        <v>2.4</v>
      </c>
      <c r="K8" s="31">
        <v>1</v>
      </c>
      <c r="L8" s="40">
        <f t="shared" ref="L8:L13" si="0">SUM(I8,K8)</f>
        <v>2</v>
      </c>
      <c r="M8" s="36" t="s">
        <v>559</v>
      </c>
    </row>
    <row r="9" spans="1:26" ht="15" customHeight="1" x14ac:dyDescent="0.3">
      <c r="A9" s="31">
        <v>2</v>
      </c>
      <c r="B9" s="32">
        <v>222</v>
      </c>
      <c r="C9" s="33" t="s">
        <v>1240</v>
      </c>
      <c r="D9" s="34" t="s">
        <v>1241</v>
      </c>
      <c r="E9" s="35" t="s">
        <v>648</v>
      </c>
      <c r="F9" s="36" t="s">
        <v>40</v>
      </c>
      <c r="G9" s="36" t="s">
        <v>41</v>
      </c>
      <c r="H9" s="37" t="str">
        <f>_xlfn.XLOOKUP(D9,'60k B'!D:D,'60k B'!H:H,"")</f>
        <v>9,63</v>
      </c>
      <c r="I9" s="38">
        <v>2</v>
      </c>
      <c r="J9" s="37">
        <f>_xlfn.XLOOKUP(D9,'Kartis B'!D:D,'Kartis B'!AC:AC,"")</f>
        <v>2.2999999999999998</v>
      </c>
      <c r="K9" s="31">
        <v>2</v>
      </c>
      <c r="L9" s="40">
        <f t="shared" si="0"/>
        <v>4</v>
      </c>
      <c r="M9" s="36" t="s">
        <v>649</v>
      </c>
    </row>
    <row r="10" spans="1:26" ht="15" customHeight="1" x14ac:dyDescent="0.3">
      <c r="A10" s="31">
        <v>3</v>
      </c>
      <c r="B10" s="32">
        <v>500</v>
      </c>
      <c r="C10" s="33" t="s">
        <v>836</v>
      </c>
      <c r="D10" s="34" t="s">
        <v>1242</v>
      </c>
      <c r="E10" s="35" t="s">
        <v>1243</v>
      </c>
      <c r="F10" s="36" t="s">
        <v>27</v>
      </c>
      <c r="G10" s="36" t="s">
        <v>28</v>
      </c>
      <c r="H10" s="37" t="str">
        <f>_xlfn.XLOOKUP(D10,'60k B'!D:D,'60k B'!H:H,"")</f>
        <v>9,65</v>
      </c>
      <c r="I10" s="38">
        <v>3</v>
      </c>
      <c r="J10" s="37">
        <f>_xlfn.XLOOKUP(D10,'Kartis B'!D:D,'Kartis B'!AC:AC,"")</f>
        <v>2.1</v>
      </c>
      <c r="K10" s="31">
        <v>3</v>
      </c>
      <c r="L10" s="40">
        <f t="shared" si="0"/>
        <v>6</v>
      </c>
      <c r="M10" s="36" t="s">
        <v>1244</v>
      </c>
    </row>
    <row r="11" spans="1:26" ht="15" customHeight="1" x14ac:dyDescent="0.3">
      <c r="A11" s="31">
        <v>4</v>
      </c>
      <c r="B11" s="32">
        <v>210</v>
      </c>
      <c r="C11" s="33" t="s">
        <v>1245</v>
      </c>
      <c r="D11" s="34" t="s">
        <v>1246</v>
      </c>
      <c r="E11" s="35" t="s">
        <v>1247</v>
      </c>
      <c r="F11" s="36" t="s">
        <v>40</v>
      </c>
      <c r="G11" s="36" t="s">
        <v>41</v>
      </c>
      <c r="H11" s="37" t="str">
        <f>_xlfn.XLOOKUP(D11,'60k B'!D:D,'60k B'!H:H,"")</f>
        <v>9,70</v>
      </c>
      <c r="I11" s="38">
        <v>4</v>
      </c>
      <c r="J11" s="37">
        <f>_xlfn.XLOOKUP(D11,'Kartis B'!D:D,'Kartis B'!AC:AC,"")</f>
        <v>1.8</v>
      </c>
      <c r="K11" s="31">
        <v>4</v>
      </c>
      <c r="L11" s="40">
        <f t="shared" si="0"/>
        <v>8</v>
      </c>
      <c r="M11" s="36" t="s">
        <v>1024</v>
      </c>
    </row>
    <row r="12" spans="1:26" ht="15" customHeight="1" x14ac:dyDescent="0.3">
      <c r="A12" s="31">
        <v>5</v>
      </c>
      <c r="B12" s="32">
        <v>465</v>
      </c>
      <c r="C12" s="33" t="s">
        <v>833</v>
      </c>
      <c r="D12" s="34" t="s">
        <v>1248</v>
      </c>
      <c r="E12" s="35" t="s">
        <v>1249</v>
      </c>
      <c r="F12" s="36" t="s">
        <v>71</v>
      </c>
      <c r="G12" s="36" t="s">
        <v>72</v>
      </c>
      <c r="H12" s="37" t="str">
        <f>_xlfn.XLOOKUP(D12,'60k B'!D:D,'60k B'!H:H,"")</f>
        <v>9,77</v>
      </c>
      <c r="I12" s="38">
        <v>6</v>
      </c>
      <c r="J12" s="37">
        <f>_xlfn.XLOOKUP(D12,'Kartis B'!D:D,'Kartis B'!AC:AC,"")</f>
        <v>1.6</v>
      </c>
      <c r="K12" s="56">
        <v>5</v>
      </c>
      <c r="L12" s="40">
        <f t="shared" si="0"/>
        <v>11</v>
      </c>
      <c r="M12" s="36" t="s">
        <v>1250</v>
      </c>
    </row>
    <row r="13" spans="1:26" ht="15" customHeight="1" x14ac:dyDescent="0.3">
      <c r="A13" s="31">
        <v>6</v>
      </c>
      <c r="B13" s="32">
        <v>464</v>
      </c>
      <c r="C13" s="33" t="s">
        <v>1251</v>
      </c>
      <c r="D13" s="34" t="s">
        <v>1252</v>
      </c>
      <c r="E13" s="35" t="s">
        <v>1253</v>
      </c>
      <c r="F13" s="36" t="s">
        <v>71</v>
      </c>
      <c r="G13" s="36" t="s">
        <v>72</v>
      </c>
      <c r="H13" s="37" t="str">
        <f>_xlfn.XLOOKUP(D13,'60k B'!D:D,'60k B'!H:H,"")</f>
        <v>9,76</v>
      </c>
      <c r="I13" s="38">
        <v>5</v>
      </c>
      <c r="J13" s="37" t="str">
        <f>_xlfn.XLOOKUP(D13,'Kartis B'!D:D,'Kartis B'!AC:AC,"")</f>
        <v>NM</v>
      </c>
      <c r="K13" s="56">
        <v>6</v>
      </c>
      <c r="L13" s="40">
        <f t="shared" si="0"/>
        <v>11</v>
      </c>
      <c r="M13" s="36" t="s">
        <v>1250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3.937007874015748E-2" right="3.937007874015748E-2" top="0.74803149606299213" bottom="0.35433070866141736" header="0" footer="0"/>
  <pageSetup paperSize="9" scale="99"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Z1000"/>
  <sheetViews>
    <sheetView workbookViewId="0">
      <selection activeCell="H8" sqref="H8:H13"/>
    </sheetView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8.88671875" customWidth="1"/>
    <col min="4" max="4" width="13.5546875" customWidth="1"/>
    <col min="5" max="5" width="10.44140625" customWidth="1"/>
    <col min="6" max="6" width="12.5546875" customWidth="1"/>
    <col min="7" max="7" width="17.6640625" customWidth="1"/>
    <col min="8" max="8" width="9.44140625" customWidth="1"/>
    <col min="9" max="9" width="20.6640625" customWidth="1"/>
    <col min="10" max="10" width="20.88671875" customWidth="1"/>
    <col min="11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22"/>
      <c r="I3" s="24"/>
      <c r="J3" s="24"/>
      <c r="K3" s="13"/>
    </row>
    <row r="4" spans="1:26" ht="12.75" customHeight="1" x14ac:dyDescent="0.3">
      <c r="A4" s="12"/>
      <c r="B4" s="12"/>
      <c r="C4" s="12"/>
      <c r="D4" s="11" t="s">
        <v>114</v>
      </c>
      <c r="E4" s="11"/>
      <c r="F4" s="16" t="s">
        <v>370</v>
      </c>
      <c r="G4" s="26"/>
      <c r="H4" s="182" t="s">
        <v>1227</v>
      </c>
      <c r="I4" s="168"/>
      <c r="J4" s="168"/>
      <c r="K4" s="168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1</v>
      </c>
      <c r="F5" s="12"/>
      <c r="G5" s="12"/>
      <c r="H5" s="11"/>
      <c r="I5" s="12"/>
      <c r="J5" s="12"/>
      <c r="K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47" t="s">
        <v>85</v>
      </c>
      <c r="I6" s="50" t="s">
        <v>21</v>
      </c>
      <c r="J6" s="29"/>
      <c r="K6" s="29"/>
    </row>
    <row r="7" spans="1:26" ht="12.75" customHeight="1" x14ac:dyDescent="0.3">
      <c r="A7" s="31">
        <v>1</v>
      </c>
      <c r="B7" s="32"/>
      <c r="C7" s="33"/>
      <c r="D7" s="34"/>
      <c r="E7" s="35"/>
      <c r="F7" s="36"/>
      <c r="G7" s="36"/>
      <c r="H7" s="37"/>
      <c r="I7" s="36"/>
      <c r="J7" s="1"/>
      <c r="K7" s="1"/>
    </row>
    <row r="8" spans="1:26" ht="12.75" customHeight="1" x14ac:dyDescent="0.3">
      <c r="A8" s="31">
        <v>2</v>
      </c>
      <c r="B8" s="32">
        <v>465</v>
      </c>
      <c r="C8" s="33" t="s">
        <v>833</v>
      </c>
      <c r="D8" s="34" t="s">
        <v>1248</v>
      </c>
      <c r="E8" s="35" t="s">
        <v>1249</v>
      </c>
      <c r="F8" s="36" t="s">
        <v>71</v>
      </c>
      <c r="G8" s="36" t="s">
        <v>72</v>
      </c>
      <c r="H8" s="152" t="s">
        <v>1254</v>
      </c>
      <c r="I8" s="36" t="s">
        <v>1250</v>
      </c>
      <c r="J8" s="1"/>
      <c r="K8" s="1"/>
    </row>
    <row r="9" spans="1:26" ht="12.75" customHeight="1" x14ac:dyDescent="0.3">
      <c r="A9" s="31">
        <v>3</v>
      </c>
      <c r="B9" s="32">
        <v>500</v>
      </c>
      <c r="C9" s="33" t="s">
        <v>836</v>
      </c>
      <c r="D9" s="34" t="s">
        <v>1242</v>
      </c>
      <c r="E9" s="35" t="s">
        <v>1243</v>
      </c>
      <c r="F9" s="36" t="s">
        <v>27</v>
      </c>
      <c r="G9" s="36" t="s">
        <v>28</v>
      </c>
      <c r="H9" s="152" t="s">
        <v>1255</v>
      </c>
      <c r="I9" s="36" t="s">
        <v>1244</v>
      </c>
      <c r="J9" s="1"/>
      <c r="K9" s="1"/>
    </row>
    <row r="10" spans="1:26" ht="12.75" customHeight="1" x14ac:dyDescent="0.3">
      <c r="A10" s="31">
        <v>4</v>
      </c>
      <c r="B10" s="32">
        <v>210</v>
      </c>
      <c r="C10" s="33" t="s">
        <v>1245</v>
      </c>
      <c r="D10" s="34" t="s">
        <v>1246</v>
      </c>
      <c r="E10" s="35" t="s">
        <v>1247</v>
      </c>
      <c r="F10" s="36" t="s">
        <v>40</v>
      </c>
      <c r="G10" s="36" t="s">
        <v>41</v>
      </c>
      <c r="H10" s="152" t="s">
        <v>394</v>
      </c>
      <c r="I10" s="36" t="s">
        <v>1024</v>
      </c>
      <c r="J10" s="1"/>
      <c r="K10" s="1"/>
    </row>
    <row r="11" spans="1:26" ht="12.75" customHeight="1" x14ac:dyDescent="0.3">
      <c r="A11" s="31">
        <v>5</v>
      </c>
      <c r="B11" s="32">
        <v>222</v>
      </c>
      <c r="C11" s="33" t="s">
        <v>1240</v>
      </c>
      <c r="D11" s="34" t="s">
        <v>1241</v>
      </c>
      <c r="E11" s="35" t="s">
        <v>648</v>
      </c>
      <c r="F11" s="36" t="s">
        <v>40</v>
      </c>
      <c r="G11" s="36" t="s">
        <v>41</v>
      </c>
      <c r="H11" s="152" t="s">
        <v>1256</v>
      </c>
      <c r="I11" s="36" t="s">
        <v>649</v>
      </c>
      <c r="J11" s="1"/>
      <c r="K11" s="1"/>
    </row>
    <row r="12" spans="1:26" ht="12.75" customHeight="1" x14ac:dyDescent="0.3">
      <c r="A12" s="31">
        <v>6</v>
      </c>
      <c r="B12" s="32">
        <v>464</v>
      </c>
      <c r="C12" s="33" t="s">
        <v>1251</v>
      </c>
      <c r="D12" s="34" t="s">
        <v>1252</v>
      </c>
      <c r="E12" s="35" t="s">
        <v>1253</v>
      </c>
      <c r="F12" s="36" t="s">
        <v>71</v>
      </c>
      <c r="G12" s="36" t="s">
        <v>72</v>
      </c>
      <c r="H12" s="152" t="s">
        <v>1257</v>
      </c>
      <c r="I12" s="36" t="s">
        <v>1250</v>
      </c>
      <c r="J12" s="1"/>
      <c r="K12" s="1"/>
    </row>
    <row r="13" spans="1:26" ht="12.75" customHeight="1" x14ac:dyDescent="0.3">
      <c r="A13" s="31">
        <v>7</v>
      </c>
      <c r="B13" s="32">
        <v>274</v>
      </c>
      <c r="C13" s="33" t="s">
        <v>527</v>
      </c>
      <c r="D13" s="34" t="s">
        <v>1239</v>
      </c>
      <c r="E13" s="35">
        <v>41281</v>
      </c>
      <c r="F13" s="36" t="s">
        <v>66</v>
      </c>
      <c r="G13" s="36" t="s">
        <v>558</v>
      </c>
      <c r="H13" s="152" t="s">
        <v>377</v>
      </c>
      <c r="I13" s="36" t="s">
        <v>559</v>
      </c>
      <c r="J13" s="1"/>
      <c r="K13" s="1"/>
    </row>
    <row r="14" spans="1:26" ht="12.75" customHeight="1" x14ac:dyDescent="0.3">
      <c r="A14" s="31">
        <v>8</v>
      </c>
      <c r="B14" s="32"/>
      <c r="C14" s="33"/>
      <c r="D14" s="34"/>
      <c r="E14" s="35"/>
      <c r="F14" s="36"/>
      <c r="G14" s="36"/>
      <c r="H14" s="37"/>
      <c r="I14" s="36"/>
      <c r="J14" s="1"/>
      <c r="K14" s="1"/>
    </row>
  </sheetData>
  <mergeCells count="1">
    <mergeCell ref="H4:K4"/>
  </mergeCells>
  <printOptions horizontalCentered="1"/>
  <pageMargins left="0.15748031496062992" right="0.15748031496062992" top="0.31496062992125984" bottom="0.23622047244094491" header="0" footer="0"/>
  <pageSetup paperSize="9" scale="90"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D1000"/>
  <sheetViews>
    <sheetView workbookViewId="0">
      <selection activeCell="N19" sqref="N19"/>
    </sheetView>
  </sheetViews>
  <sheetFormatPr defaultColWidth="14.44140625" defaultRowHeight="15" customHeight="1" x14ac:dyDescent="0.3"/>
  <cols>
    <col min="1" max="1" width="4.5546875" customWidth="1"/>
    <col min="2" max="2" width="4.44140625" customWidth="1"/>
    <col min="3" max="3" width="10.6640625" customWidth="1"/>
    <col min="4" max="4" width="14.6640625" customWidth="1"/>
    <col min="5" max="5" width="11.33203125" customWidth="1"/>
    <col min="6" max="6" width="9" customWidth="1"/>
    <col min="7" max="7" width="11.109375" customWidth="1"/>
    <col min="8" max="16" width="4.6640625" customWidth="1"/>
    <col min="17" max="17" width="4.6640625" hidden="1" customWidth="1"/>
    <col min="18" max="18" width="4.6640625" customWidth="1"/>
    <col min="19" max="28" width="4.6640625" hidden="1" customWidth="1"/>
    <col min="29" max="29" width="7.33203125" customWidth="1"/>
    <col min="30" max="30" width="14" customWidth="1"/>
  </cols>
  <sheetData>
    <row r="1" spans="1:30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41"/>
      <c r="J1" s="17"/>
      <c r="K1" s="17"/>
      <c r="L1" s="17"/>
      <c r="M1" s="18"/>
      <c r="N1" s="1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41"/>
      <c r="J2" s="17"/>
      <c r="K2" s="17"/>
      <c r="L2" s="18"/>
      <c r="M2" s="18"/>
      <c r="N2" s="2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ht="15" customHeight="1" x14ac:dyDescent="0.3">
      <c r="A3" s="1"/>
      <c r="B3" s="1"/>
      <c r="C3" s="1"/>
      <c r="D3" s="1"/>
      <c r="E3" s="6"/>
      <c r="F3" s="120"/>
      <c r="G3" s="22"/>
      <c r="H3" s="22"/>
      <c r="I3" s="22"/>
      <c r="J3" s="22"/>
      <c r="K3" s="23"/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13"/>
      <c r="AD3" s="13"/>
    </row>
    <row r="4" spans="1:30" ht="15" customHeight="1" x14ac:dyDescent="0.3">
      <c r="A4" s="12"/>
      <c r="B4" s="12"/>
      <c r="C4" s="12"/>
      <c r="D4" s="11" t="s">
        <v>114</v>
      </c>
      <c r="E4" s="11"/>
      <c r="F4" s="11" t="s">
        <v>1228</v>
      </c>
      <c r="G4" s="26"/>
      <c r="H4" s="12"/>
      <c r="I4" s="139"/>
      <c r="J4" s="139"/>
      <c r="K4" s="11"/>
      <c r="L4" s="11"/>
      <c r="M4" s="11"/>
      <c r="N4" s="139" t="s">
        <v>1227</v>
      </c>
      <c r="O4" s="11"/>
      <c r="P4" s="11"/>
      <c r="Q4" s="11"/>
      <c r="R4" s="11"/>
      <c r="S4" s="11"/>
      <c r="T4" s="11"/>
      <c r="U4" s="11"/>
      <c r="V4" s="11"/>
      <c r="W4" s="94"/>
      <c r="X4" s="94"/>
      <c r="Y4" s="11"/>
      <c r="Z4" s="11"/>
      <c r="AA4" s="11"/>
      <c r="AB4" s="11"/>
      <c r="AC4" s="12"/>
      <c r="AD4" s="12"/>
    </row>
    <row r="5" spans="1:30" ht="15" customHeight="1" x14ac:dyDescent="0.3">
      <c r="A5" s="6"/>
      <c r="B5" s="1"/>
      <c r="C5" s="1"/>
      <c r="D5" s="1"/>
      <c r="E5" s="1"/>
      <c r="F5" s="121"/>
      <c r="G5" s="1"/>
      <c r="H5" s="186" t="s">
        <v>1071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8"/>
      <c r="AC5" s="1"/>
      <c r="AD5" s="1"/>
    </row>
    <row r="6" spans="1:30" ht="15" customHeight="1" x14ac:dyDescent="0.3">
      <c r="A6" s="46" t="s">
        <v>779</v>
      </c>
      <c r="B6" s="47" t="s">
        <v>12</v>
      </c>
      <c r="C6" s="107" t="s">
        <v>13</v>
      </c>
      <c r="D6" s="108" t="s">
        <v>14</v>
      </c>
      <c r="E6" s="47" t="s">
        <v>15</v>
      </c>
      <c r="F6" s="122" t="s">
        <v>16</v>
      </c>
      <c r="G6" s="47" t="s">
        <v>17</v>
      </c>
      <c r="H6" s="123">
        <v>1.6</v>
      </c>
      <c r="I6" s="123">
        <v>1.7</v>
      </c>
      <c r="J6" s="123">
        <v>1.8</v>
      </c>
      <c r="K6" s="123">
        <v>1.9</v>
      </c>
      <c r="L6" s="123">
        <v>2</v>
      </c>
      <c r="M6" s="123">
        <v>2.1</v>
      </c>
      <c r="N6" s="123">
        <v>2.2000000000000002</v>
      </c>
      <c r="O6" s="123">
        <v>2.2999999999999998</v>
      </c>
      <c r="P6" s="123">
        <v>2.4</v>
      </c>
      <c r="Q6" s="123"/>
      <c r="R6" s="123">
        <v>2.6</v>
      </c>
      <c r="S6" s="123"/>
      <c r="T6" s="123"/>
      <c r="U6" s="123"/>
      <c r="V6" s="123"/>
      <c r="W6" s="123"/>
      <c r="X6" s="123"/>
      <c r="Y6" s="123"/>
      <c r="Z6" s="123"/>
      <c r="AA6" s="123"/>
      <c r="AB6" s="110"/>
      <c r="AC6" s="111" t="s">
        <v>85</v>
      </c>
      <c r="AD6" s="112" t="s">
        <v>21</v>
      </c>
    </row>
    <row r="7" spans="1:30" ht="15" customHeight="1" x14ac:dyDescent="0.3">
      <c r="A7" s="31">
        <v>1</v>
      </c>
      <c r="B7" s="32">
        <v>500</v>
      </c>
      <c r="C7" s="33" t="s">
        <v>836</v>
      </c>
      <c r="D7" s="34" t="s">
        <v>1242</v>
      </c>
      <c r="E7" s="35" t="s">
        <v>1243</v>
      </c>
      <c r="F7" s="36" t="s">
        <v>27</v>
      </c>
      <c r="G7" s="36" t="s">
        <v>28</v>
      </c>
      <c r="H7" s="142"/>
      <c r="I7" s="142">
        <v>0</v>
      </c>
      <c r="J7" s="143"/>
      <c r="K7" s="142">
        <v>0</v>
      </c>
      <c r="L7" s="143">
        <v>0</v>
      </c>
      <c r="M7" s="142">
        <v>0</v>
      </c>
      <c r="N7" s="151" t="s">
        <v>1074</v>
      </c>
      <c r="O7" s="143"/>
      <c r="P7" s="142"/>
      <c r="Q7" s="143"/>
      <c r="R7" s="142"/>
      <c r="S7" s="143"/>
      <c r="T7" s="142"/>
      <c r="U7" s="142"/>
      <c r="V7" s="142"/>
      <c r="W7" s="143"/>
      <c r="X7" s="142"/>
      <c r="Y7" s="143"/>
      <c r="Z7" s="142"/>
      <c r="AA7" s="142"/>
      <c r="AB7" s="143"/>
      <c r="AC7" s="152">
        <v>2.1</v>
      </c>
      <c r="AD7" s="36" t="s">
        <v>1244</v>
      </c>
    </row>
    <row r="8" spans="1:30" ht="15" customHeight="1" x14ac:dyDescent="0.3">
      <c r="A8" s="31">
        <v>3</v>
      </c>
      <c r="B8" s="32">
        <v>210</v>
      </c>
      <c r="C8" s="33" t="s">
        <v>1245</v>
      </c>
      <c r="D8" s="34" t="s">
        <v>1246</v>
      </c>
      <c r="E8" s="35" t="s">
        <v>1247</v>
      </c>
      <c r="F8" s="36" t="s">
        <v>40</v>
      </c>
      <c r="G8" s="36" t="s">
        <v>41</v>
      </c>
      <c r="H8" s="124">
        <v>0</v>
      </c>
      <c r="I8" s="149" t="s">
        <v>1261</v>
      </c>
      <c r="J8" s="148" t="s">
        <v>1261</v>
      </c>
      <c r="K8" s="149" t="s">
        <v>1074</v>
      </c>
      <c r="L8" s="65"/>
      <c r="M8" s="124"/>
      <c r="N8" s="124"/>
      <c r="O8" s="65"/>
      <c r="P8" s="124"/>
      <c r="Q8" s="65"/>
      <c r="R8" s="124"/>
      <c r="S8" s="65"/>
      <c r="T8" s="124"/>
      <c r="U8" s="124"/>
      <c r="V8" s="124"/>
      <c r="W8" s="65"/>
      <c r="X8" s="124"/>
      <c r="Y8" s="65"/>
      <c r="Z8" s="124"/>
      <c r="AA8" s="124"/>
      <c r="AB8" s="65"/>
      <c r="AC8" s="152">
        <v>1.8</v>
      </c>
      <c r="AD8" s="36" t="s">
        <v>1024</v>
      </c>
    </row>
    <row r="9" spans="1:30" ht="15" customHeight="1" x14ac:dyDescent="0.3">
      <c r="A9" s="31">
        <v>4</v>
      </c>
      <c r="B9" s="32">
        <v>465</v>
      </c>
      <c r="C9" s="33" t="s">
        <v>833</v>
      </c>
      <c r="D9" s="34" t="s">
        <v>1248</v>
      </c>
      <c r="E9" s="35" t="s">
        <v>1249</v>
      </c>
      <c r="F9" s="36" t="s">
        <v>71</v>
      </c>
      <c r="G9" s="36" t="s">
        <v>72</v>
      </c>
      <c r="H9" s="124">
        <v>0</v>
      </c>
      <c r="I9" s="149" t="s">
        <v>1074</v>
      </c>
      <c r="J9" s="65"/>
      <c r="K9" s="124"/>
      <c r="L9" s="65"/>
      <c r="M9" s="124"/>
      <c r="N9" s="124"/>
      <c r="O9" s="65"/>
      <c r="P9" s="124"/>
      <c r="Q9" s="65"/>
      <c r="R9" s="124"/>
      <c r="S9" s="65"/>
      <c r="T9" s="124"/>
      <c r="U9" s="124"/>
      <c r="V9" s="124"/>
      <c r="W9" s="65"/>
      <c r="X9" s="124"/>
      <c r="Y9" s="65"/>
      <c r="Z9" s="124"/>
      <c r="AA9" s="124"/>
      <c r="AB9" s="65"/>
      <c r="AC9" s="152">
        <v>1.6</v>
      </c>
      <c r="AD9" s="36" t="s">
        <v>1250</v>
      </c>
    </row>
    <row r="10" spans="1:30" ht="15" customHeight="1" x14ac:dyDescent="0.3">
      <c r="A10" s="31">
        <v>6</v>
      </c>
      <c r="B10" s="32">
        <v>222</v>
      </c>
      <c r="C10" s="33" t="s">
        <v>1240</v>
      </c>
      <c r="D10" s="34" t="s">
        <v>1241</v>
      </c>
      <c r="E10" s="35" t="s">
        <v>648</v>
      </c>
      <c r="F10" s="36" t="s">
        <v>40</v>
      </c>
      <c r="G10" s="36" t="s">
        <v>41</v>
      </c>
      <c r="H10" s="124"/>
      <c r="I10" s="124"/>
      <c r="J10" s="65">
        <v>0</v>
      </c>
      <c r="K10" s="124">
        <v>0</v>
      </c>
      <c r="L10" s="65">
        <v>0</v>
      </c>
      <c r="M10" s="124">
        <v>0</v>
      </c>
      <c r="N10" s="149" t="s">
        <v>1261</v>
      </c>
      <c r="O10" s="65">
        <v>0</v>
      </c>
      <c r="P10" s="149" t="s">
        <v>1074</v>
      </c>
      <c r="Q10" s="65"/>
      <c r="R10" s="124"/>
      <c r="S10" s="65"/>
      <c r="T10" s="124"/>
      <c r="U10" s="124"/>
      <c r="V10" s="124"/>
      <c r="W10" s="65"/>
      <c r="X10" s="124"/>
      <c r="Y10" s="65"/>
      <c r="Z10" s="124"/>
      <c r="AA10" s="124"/>
      <c r="AB10" s="65"/>
      <c r="AC10" s="152">
        <v>2.2999999999999998</v>
      </c>
      <c r="AD10" s="36" t="s">
        <v>649</v>
      </c>
    </row>
    <row r="11" spans="1:30" ht="15" customHeight="1" x14ac:dyDescent="0.3">
      <c r="A11" s="31">
        <v>6</v>
      </c>
      <c r="B11" s="32">
        <v>501</v>
      </c>
      <c r="C11" s="140" t="s">
        <v>125</v>
      </c>
      <c r="D11" s="141" t="s">
        <v>1258</v>
      </c>
      <c r="E11" s="35" t="s">
        <v>1259</v>
      </c>
      <c r="F11" s="36" t="s">
        <v>27</v>
      </c>
      <c r="G11" s="36" t="s">
        <v>28</v>
      </c>
      <c r="H11" s="124"/>
      <c r="I11" s="124"/>
      <c r="J11" s="65"/>
      <c r="K11" s="124"/>
      <c r="L11" s="65"/>
      <c r="M11" s="124"/>
      <c r="N11" s="124"/>
      <c r="O11" s="65"/>
      <c r="P11" s="124"/>
      <c r="Q11" s="65"/>
      <c r="R11" s="124"/>
      <c r="S11" s="65"/>
      <c r="T11" s="124"/>
      <c r="U11" s="124"/>
      <c r="V11" s="124"/>
      <c r="W11" s="65"/>
      <c r="X11" s="124"/>
      <c r="Y11" s="65"/>
      <c r="Z11" s="124"/>
      <c r="AA11" s="124"/>
      <c r="AB11" s="65"/>
      <c r="AC11" s="152" t="s">
        <v>98</v>
      </c>
      <c r="AD11" s="36" t="s">
        <v>1244</v>
      </c>
    </row>
    <row r="12" spans="1:30" ht="15" customHeight="1" x14ac:dyDescent="0.3">
      <c r="A12" s="31">
        <v>7</v>
      </c>
      <c r="B12" s="32">
        <v>464</v>
      </c>
      <c r="C12" s="33" t="s">
        <v>1251</v>
      </c>
      <c r="D12" s="34" t="s">
        <v>1252</v>
      </c>
      <c r="E12" s="35" t="s">
        <v>1253</v>
      </c>
      <c r="F12" s="36" t="s">
        <v>71</v>
      </c>
      <c r="G12" s="36" t="s">
        <v>72</v>
      </c>
      <c r="H12" s="150" t="s">
        <v>1074</v>
      </c>
      <c r="I12" s="113"/>
      <c r="J12" s="114"/>
      <c r="K12" s="113"/>
      <c r="L12" s="114"/>
      <c r="M12" s="113"/>
      <c r="N12" s="113"/>
      <c r="O12" s="114"/>
      <c r="P12" s="113"/>
      <c r="Q12" s="114"/>
      <c r="R12" s="113"/>
      <c r="S12" s="114"/>
      <c r="T12" s="113"/>
      <c r="U12" s="113"/>
      <c r="V12" s="113"/>
      <c r="W12" s="114"/>
      <c r="X12" s="113"/>
      <c r="Y12" s="114"/>
      <c r="Z12" s="113"/>
      <c r="AA12" s="113"/>
      <c r="AB12" s="114"/>
      <c r="AC12" s="152" t="s">
        <v>1260</v>
      </c>
      <c r="AD12" s="36" t="s">
        <v>1250</v>
      </c>
    </row>
    <row r="13" spans="1:30" ht="15" customHeight="1" x14ac:dyDescent="0.3">
      <c r="A13" s="31">
        <v>7</v>
      </c>
      <c r="B13" s="32">
        <v>274</v>
      </c>
      <c r="C13" s="33" t="s">
        <v>527</v>
      </c>
      <c r="D13" s="34" t="s">
        <v>1239</v>
      </c>
      <c r="E13" s="35">
        <v>41281</v>
      </c>
      <c r="F13" s="36" t="s">
        <v>66</v>
      </c>
      <c r="G13" s="36" t="s">
        <v>558</v>
      </c>
      <c r="H13" s="113"/>
      <c r="I13" s="113"/>
      <c r="J13" s="114"/>
      <c r="K13" s="113"/>
      <c r="L13" s="114"/>
      <c r="M13" s="113">
        <v>0</v>
      </c>
      <c r="N13" s="113"/>
      <c r="O13" s="114">
        <v>0</v>
      </c>
      <c r="P13" s="113">
        <v>0</v>
      </c>
      <c r="Q13" s="114"/>
      <c r="R13" s="150" t="s">
        <v>1074</v>
      </c>
      <c r="S13" s="114"/>
      <c r="T13" s="113"/>
      <c r="U13" s="113"/>
      <c r="V13" s="113"/>
      <c r="W13" s="114"/>
      <c r="X13" s="113"/>
      <c r="Y13" s="114"/>
      <c r="Z13" s="113"/>
      <c r="AA13" s="113"/>
      <c r="AB13" s="114"/>
      <c r="AC13" s="152">
        <v>2.4</v>
      </c>
      <c r="AD13" s="36" t="s">
        <v>559</v>
      </c>
    </row>
  </sheetData>
  <mergeCells count="1">
    <mergeCell ref="H5:AB5"/>
  </mergeCells>
  <printOptions horizontalCentered="1"/>
  <pageMargins left="3.937007874015748E-2" right="3.937007874015748E-2" top="0.74803149606299213" bottom="0.74803149606299213" header="0" footer="0"/>
  <pageSetup paperSize="9" scale="7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Z1000"/>
  <sheetViews>
    <sheetView workbookViewId="0">
      <selection activeCell="I23" sqref="I23"/>
    </sheetView>
  </sheetViews>
  <sheetFormatPr defaultColWidth="14.44140625" defaultRowHeight="15" customHeight="1" x14ac:dyDescent="0.3"/>
  <cols>
    <col min="1" max="1" width="5.5546875" customWidth="1"/>
    <col min="2" max="2" width="5.33203125" customWidth="1"/>
    <col min="3" max="3" width="10.109375" customWidth="1"/>
    <col min="4" max="4" width="13.5546875" customWidth="1"/>
    <col min="5" max="5" width="11.6640625" customWidth="1"/>
    <col min="6" max="6" width="12.33203125" customWidth="1"/>
    <col min="7" max="7" width="13.88671875" customWidth="1"/>
    <col min="8" max="12" width="6.6640625" customWidth="1"/>
    <col min="13" max="13" width="24.441406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  <c r="M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20"/>
      <c r="M2" s="11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22"/>
      <c r="I3" s="23"/>
      <c r="J3" s="23"/>
      <c r="K3" s="24"/>
      <c r="L3" s="24"/>
      <c r="M3" s="13"/>
    </row>
    <row r="4" spans="1:26" ht="12.75" customHeight="1" x14ac:dyDescent="0.3">
      <c r="A4" s="12"/>
      <c r="B4" s="12"/>
      <c r="C4" s="12"/>
      <c r="D4" s="11" t="s">
        <v>114</v>
      </c>
      <c r="E4" s="11"/>
      <c r="F4" s="25"/>
      <c r="G4" s="26"/>
      <c r="H4" s="167" t="s">
        <v>10</v>
      </c>
      <c r="I4" s="168"/>
      <c r="J4" s="168"/>
      <c r="K4" s="168"/>
      <c r="L4" s="11"/>
      <c r="M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18</v>
      </c>
      <c r="I6" s="178"/>
      <c r="J6" s="177" t="s">
        <v>19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145</v>
      </c>
      <c r="C8" s="33" t="s">
        <v>115</v>
      </c>
      <c r="D8" s="34" t="s">
        <v>116</v>
      </c>
      <c r="E8" s="35" t="s">
        <v>117</v>
      </c>
      <c r="F8" s="36" t="s">
        <v>32</v>
      </c>
      <c r="G8" s="36" t="s">
        <v>33</v>
      </c>
      <c r="H8" s="37" t="str">
        <f>_xlfn.XLOOKUP(D8,'60bb B'!D:D,'60bb B'!H:H,"")</f>
        <v>9,49</v>
      </c>
      <c r="I8" s="31">
        <v>1</v>
      </c>
      <c r="J8" s="39" t="str">
        <f>_xlfn.XLOOKUP(D8,'200 Bbb'!D:D,'200 Bbb'!H:H,"")</f>
        <v>26,93</v>
      </c>
      <c r="K8" s="31">
        <v>1</v>
      </c>
      <c r="L8" s="40">
        <f t="shared" ref="L8:L17" si="0">SUM(I8,K8)</f>
        <v>2</v>
      </c>
      <c r="M8" s="36" t="s">
        <v>118</v>
      </c>
    </row>
    <row r="9" spans="1:26" ht="15" customHeight="1" x14ac:dyDescent="0.3">
      <c r="A9" s="31">
        <v>2</v>
      </c>
      <c r="B9" s="32">
        <v>214</v>
      </c>
      <c r="C9" s="33" t="s">
        <v>119</v>
      </c>
      <c r="D9" s="34" t="s">
        <v>120</v>
      </c>
      <c r="E9" s="35" t="s">
        <v>121</v>
      </c>
      <c r="F9" s="36" t="s">
        <v>40</v>
      </c>
      <c r="G9" s="36" t="s">
        <v>41</v>
      </c>
      <c r="H9" s="37" t="str">
        <f>_xlfn.XLOOKUP(D9,'60bb B'!D:D,'60bb B'!H:H,"")</f>
        <v>9,52</v>
      </c>
      <c r="I9" s="56">
        <v>2</v>
      </c>
      <c r="J9" s="39" t="str">
        <f>_xlfn.XLOOKUP(D9,'200 Bbb'!D:D,'200 Bbb'!H:H,"")</f>
        <v>27,76</v>
      </c>
      <c r="K9" s="31">
        <v>3</v>
      </c>
      <c r="L9" s="40">
        <f t="shared" si="0"/>
        <v>5</v>
      </c>
      <c r="M9" s="36" t="s">
        <v>54</v>
      </c>
    </row>
    <row r="10" spans="1:26" ht="15" customHeight="1" x14ac:dyDescent="0.3">
      <c r="A10" s="31">
        <v>3</v>
      </c>
      <c r="B10" s="32">
        <v>499</v>
      </c>
      <c r="C10" s="33" t="s">
        <v>122</v>
      </c>
      <c r="D10" s="34" t="s">
        <v>123</v>
      </c>
      <c r="E10" s="35" t="s">
        <v>124</v>
      </c>
      <c r="F10" s="36" t="s">
        <v>27</v>
      </c>
      <c r="G10" s="36" t="s">
        <v>28</v>
      </c>
      <c r="H10" s="37" t="str">
        <f>_xlfn.XLOOKUP(D10,'60bb B'!D:D,'60bb B'!H:H,"")</f>
        <v>9,90</v>
      </c>
      <c r="I10" s="31">
        <v>3</v>
      </c>
      <c r="J10" s="39" t="str">
        <f>_xlfn.XLOOKUP(D10,'200 Bbb'!D:D,'200 Bbb'!H:H,"")</f>
        <v>27,70</v>
      </c>
      <c r="K10" s="31">
        <v>2</v>
      </c>
      <c r="L10" s="40">
        <f t="shared" si="0"/>
        <v>5</v>
      </c>
      <c r="M10" s="36" t="s">
        <v>50</v>
      </c>
    </row>
    <row r="11" spans="1:26" ht="15" customHeight="1" x14ac:dyDescent="0.3">
      <c r="A11" s="31">
        <v>4</v>
      </c>
      <c r="B11" s="32">
        <v>206</v>
      </c>
      <c r="C11" s="33" t="s">
        <v>125</v>
      </c>
      <c r="D11" s="34" t="s">
        <v>126</v>
      </c>
      <c r="E11" s="35" t="s">
        <v>127</v>
      </c>
      <c r="F11" s="36" t="s">
        <v>40</v>
      </c>
      <c r="G11" s="36" t="s">
        <v>41</v>
      </c>
      <c r="H11" s="37" t="str">
        <f>_xlfn.XLOOKUP(D11,'60bb B'!D:D,'60bb B'!H:H,"")</f>
        <v>9,95</v>
      </c>
      <c r="I11" s="31">
        <v>4</v>
      </c>
      <c r="J11" s="39" t="str">
        <f>_xlfn.XLOOKUP(D11,'200 Bbb'!D:D,'200 Bbb'!H:H,"")</f>
        <v>28,60</v>
      </c>
      <c r="K11" s="31">
        <v>4</v>
      </c>
      <c r="L11" s="40">
        <f t="shared" si="0"/>
        <v>8</v>
      </c>
      <c r="M11" s="36" t="s">
        <v>128</v>
      </c>
    </row>
    <row r="12" spans="1:26" ht="15" customHeight="1" x14ac:dyDescent="0.3">
      <c r="A12" s="31">
        <v>5</v>
      </c>
      <c r="B12" s="32">
        <v>583</v>
      </c>
      <c r="C12" s="33" t="s">
        <v>129</v>
      </c>
      <c r="D12" s="34" t="s">
        <v>130</v>
      </c>
      <c r="E12" s="35">
        <v>41324</v>
      </c>
      <c r="F12" s="36" t="s">
        <v>45</v>
      </c>
      <c r="G12" s="36" t="s">
        <v>46</v>
      </c>
      <c r="H12" s="37" t="str">
        <f>_xlfn.XLOOKUP(D12,'60bb B'!D:D,'60bb B'!H:H,"")</f>
        <v>10,12</v>
      </c>
      <c r="I12" s="31">
        <v>5</v>
      </c>
      <c r="J12" s="39" t="str">
        <f>_xlfn.XLOOKUP(D12,'200 Bbb'!D:D,'200 Bbb'!H:H,"")</f>
        <v>29,33</v>
      </c>
      <c r="K12" s="31">
        <v>6</v>
      </c>
      <c r="L12" s="40">
        <f t="shared" si="0"/>
        <v>11</v>
      </c>
      <c r="M12" s="36" t="s">
        <v>47</v>
      </c>
    </row>
    <row r="13" spans="1:26" ht="15" customHeight="1" x14ac:dyDescent="0.3">
      <c r="A13" s="31">
        <v>6</v>
      </c>
      <c r="B13" s="32">
        <v>146</v>
      </c>
      <c r="C13" s="33" t="s">
        <v>131</v>
      </c>
      <c r="D13" s="34" t="s">
        <v>132</v>
      </c>
      <c r="E13" s="35" t="s">
        <v>133</v>
      </c>
      <c r="F13" s="36" t="s">
        <v>32</v>
      </c>
      <c r="G13" s="36" t="s">
        <v>33</v>
      </c>
      <c r="H13" s="37" t="str">
        <f>_xlfn.XLOOKUP(D13,'60bb B'!D:D,'60bb B'!H:H,"")</f>
        <v>10,91</v>
      </c>
      <c r="I13" s="31">
        <v>8</v>
      </c>
      <c r="J13" s="39" t="str">
        <f>_xlfn.XLOOKUP(D13,'200 Bbb'!D:D,'200 Bbb'!H:H,"")</f>
        <v>28,93</v>
      </c>
      <c r="K13" s="31">
        <v>5</v>
      </c>
      <c r="L13" s="40">
        <f t="shared" si="0"/>
        <v>13</v>
      </c>
      <c r="M13" s="36" t="s">
        <v>118</v>
      </c>
    </row>
    <row r="14" spans="1:26" ht="15" customHeight="1" x14ac:dyDescent="0.3">
      <c r="A14" s="31">
        <v>7</v>
      </c>
      <c r="B14" s="32">
        <v>177</v>
      </c>
      <c r="C14" s="33" t="s">
        <v>134</v>
      </c>
      <c r="D14" s="34" t="s">
        <v>135</v>
      </c>
      <c r="E14" s="35">
        <v>41940</v>
      </c>
      <c r="F14" s="36" t="s">
        <v>32</v>
      </c>
      <c r="G14" s="36" t="s">
        <v>33</v>
      </c>
      <c r="H14" s="37" t="str">
        <f>_xlfn.XLOOKUP(D14,'60bb B'!D:D,'60bb B'!H:H,"")</f>
        <v>10,30</v>
      </c>
      <c r="I14" s="56">
        <v>6</v>
      </c>
      <c r="J14" s="39" t="str">
        <f>_xlfn.XLOOKUP(D14,'200 Bbb'!D:D,'200 Bbb'!H:H,"")</f>
        <v>29,66</v>
      </c>
      <c r="K14" s="31">
        <v>8</v>
      </c>
      <c r="L14" s="40">
        <f t="shared" si="0"/>
        <v>14</v>
      </c>
      <c r="M14" s="36" t="s">
        <v>136</v>
      </c>
    </row>
    <row r="15" spans="1:26" ht="15" customHeight="1" x14ac:dyDescent="0.3">
      <c r="A15" s="31">
        <v>8</v>
      </c>
      <c r="B15" s="32">
        <v>466</v>
      </c>
      <c r="C15" s="33" t="s">
        <v>134</v>
      </c>
      <c r="D15" s="34" t="s">
        <v>137</v>
      </c>
      <c r="E15" s="35" t="s">
        <v>138</v>
      </c>
      <c r="F15" s="36" t="s">
        <v>71</v>
      </c>
      <c r="G15" s="36" t="s">
        <v>72</v>
      </c>
      <c r="H15" s="37" t="str">
        <f>_xlfn.XLOOKUP(D15,'60bb B'!D:D,'60bb B'!H:H,"")</f>
        <v>10,43</v>
      </c>
      <c r="I15" s="31">
        <v>7</v>
      </c>
      <c r="J15" s="39" t="str">
        <f>_xlfn.XLOOKUP(D15,'200 Bbb'!D:D,'200 Bbb'!H:H,"")</f>
        <v>29,60</v>
      </c>
      <c r="K15" s="31">
        <v>7</v>
      </c>
      <c r="L15" s="40">
        <f t="shared" si="0"/>
        <v>14</v>
      </c>
      <c r="M15" s="36" t="s">
        <v>139</v>
      </c>
    </row>
    <row r="16" spans="1:26" ht="15" customHeight="1" x14ac:dyDescent="0.3">
      <c r="A16" s="31">
        <v>9</v>
      </c>
      <c r="B16" s="32">
        <v>20</v>
      </c>
      <c r="C16" s="33" t="s">
        <v>140</v>
      </c>
      <c r="D16" s="34" t="s">
        <v>141</v>
      </c>
      <c r="E16" s="35">
        <v>42002</v>
      </c>
      <c r="F16" s="36" t="s">
        <v>142</v>
      </c>
      <c r="G16" s="36" t="s">
        <v>143</v>
      </c>
      <c r="H16" s="37" t="str">
        <f>_xlfn.XLOOKUP(D16,'60bb B'!D:D,'60bb B'!H:H,"")</f>
        <v>11,63</v>
      </c>
      <c r="I16" s="31">
        <v>9</v>
      </c>
      <c r="J16" s="39" t="str">
        <f>_xlfn.XLOOKUP(D16,'200 Bbb'!D:D,'200 Bbb'!H:H,"")</f>
        <v>33,08</v>
      </c>
      <c r="K16" s="31">
        <v>9</v>
      </c>
      <c r="L16" s="40">
        <f t="shared" si="0"/>
        <v>18</v>
      </c>
      <c r="M16" s="36" t="s">
        <v>144</v>
      </c>
    </row>
    <row r="17" spans="1:26" ht="15" customHeight="1" x14ac:dyDescent="0.3">
      <c r="A17" s="31">
        <v>10</v>
      </c>
      <c r="B17" s="32">
        <v>82</v>
      </c>
      <c r="C17" s="33" t="s">
        <v>145</v>
      </c>
      <c r="D17" s="34" t="s">
        <v>146</v>
      </c>
      <c r="E17" s="35" t="s">
        <v>147</v>
      </c>
      <c r="F17" s="36" t="s">
        <v>77</v>
      </c>
      <c r="G17" s="36" t="s">
        <v>78</v>
      </c>
      <c r="H17" s="37" t="str">
        <f>_xlfn.XLOOKUP(D17,'60bb B'!D:D,'60bb B'!H:H,"")</f>
        <v>12,89</v>
      </c>
      <c r="I17" s="31">
        <v>10</v>
      </c>
      <c r="J17" s="39" t="str">
        <f>_xlfn.XLOOKUP(D17,'200 Bbb'!D:D,'200 Bbb'!H:H,"")</f>
        <v>34,49</v>
      </c>
      <c r="K17" s="31">
        <v>10</v>
      </c>
      <c r="L17" s="40">
        <f t="shared" si="0"/>
        <v>20</v>
      </c>
      <c r="M17" s="36" t="s">
        <v>148</v>
      </c>
    </row>
    <row r="18" spans="1:26" ht="15" customHeight="1" x14ac:dyDescent="0.3">
      <c r="A18" s="31"/>
      <c r="B18" s="32">
        <v>250</v>
      </c>
      <c r="C18" s="33" t="s">
        <v>149</v>
      </c>
      <c r="D18" s="34" t="s">
        <v>150</v>
      </c>
      <c r="E18" s="35" t="s">
        <v>151</v>
      </c>
      <c r="F18" s="36" t="s">
        <v>152</v>
      </c>
      <c r="G18" s="36" t="s">
        <v>153</v>
      </c>
      <c r="H18" s="37" t="str">
        <f>_xlfn.XLOOKUP(D18,'60bb B'!D:D,'60bb B'!H:H,"")</f>
        <v>DNS</v>
      </c>
      <c r="I18" s="31"/>
      <c r="J18" s="39" t="str">
        <f>_xlfn.XLOOKUP(D18,'200 Bbb'!D:D,'200 Bbb'!H:H,"")</f>
        <v/>
      </c>
      <c r="K18" s="31"/>
      <c r="L18" s="40"/>
      <c r="M18" s="36" t="s">
        <v>154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35433070866141736" right="0.35433070866141736" top="0.31496062992125984" bottom="0.2362204724409449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H1" sqref="H1:H1048576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9.6640625" customWidth="1"/>
    <col min="4" max="4" width="13.5546875" customWidth="1"/>
    <col min="5" max="5" width="12.5546875" customWidth="1"/>
    <col min="6" max="6" width="13" customWidth="1"/>
    <col min="7" max="7" width="16.88671875" customWidth="1"/>
    <col min="8" max="8" width="9.44140625" style="162" customWidth="1"/>
    <col min="9" max="9" width="23.4414062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159"/>
      <c r="I3" s="24"/>
    </row>
    <row r="4" spans="1:26" ht="12.75" customHeight="1" x14ac:dyDescent="0.3">
      <c r="A4" s="12"/>
      <c r="B4" s="12"/>
      <c r="C4" s="12"/>
      <c r="D4" s="11" t="s">
        <v>114</v>
      </c>
      <c r="E4" s="11"/>
      <c r="F4" s="16" t="s">
        <v>82</v>
      </c>
      <c r="G4" s="26"/>
      <c r="H4" s="165" t="s">
        <v>10</v>
      </c>
      <c r="I4" s="12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2</v>
      </c>
      <c r="F5" s="12"/>
      <c r="G5" s="12"/>
      <c r="H5" s="163"/>
      <c r="I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</row>
    <row r="7" spans="1:26" ht="12.75" customHeight="1" x14ac:dyDescent="0.3">
      <c r="A7" s="31">
        <v>1</v>
      </c>
      <c r="B7" s="57"/>
      <c r="C7" s="58"/>
      <c r="D7" s="59"/>
      <c r="E7" s="60"/>
      <c r="F7" s="61"/>
      <c r="G7" s="61"/>
      <c r="H7" s="152"/>
      <c r="I7" s="62"/>
    </row>
    <row r="8" spans="1:26" ht="12.75" customHeight="1" x14ac:dyDescent="0.3">
      <c r="A8" s="31">
        <v>2</v>
      </c>
      <c r="B8" s="32">
        <v>250</v>
      </c>
      <c r="C8" s="33" t="s">
        <v>149</v>
      </c>
      <c r="D8" s="34" t="s">
        <v>150</v>
      </c>
      <c r="E8" s="35" t="s">
        <v>151</v>
      </c>
      <c r="F8" s="36" t="s">
        <v>152</v>
      </c>
      <c r="G8" s="36" t="s">
        <v>153</v>
      </c>
      <c r="H8" s="152" t="s">
        <v>98</v>
      </c>
      <c r="I8" s="36" t="s">
        <v>154</v>
      </c>
    </row>
    <row r="9" spans="1:26" ht="12.75" customHeight="1" x14ac:dyDescent="0.3">
      <c r="A9" s="31">
        <v>3</v>
      </c>
      <c r="B9" s="32">
        <v>206</v>
      </c>
      <c r="C9" s="33" t="s">
        <v>125</v>
      </c>
      <c r="D9" s="34" t="s">
        <v>126</v>
      </c>
      <c r="E9" s="35" t="s">
        <v>127</v>
      </c>
      <c r="F9" s="36" t="s">
        <v>40</v>
      </c>
      <c r="G9" s="36" t="s">
        <v>41</v>
      </c>
      <c r="H9" s="152" t="s">
        <v>155</v>
      </c>
      <c r="I9" s="36" t="s">
        <v>128</v>
      </c>
    </row>
    <row r="10" spans="1:26" ht="12.75" customHeight="1" x14ac:dyDescent="0.3">
      <c r="A10" s="31">
        <v>4</v>
      </c>
      <c r="B10" s="32">
        <v>583</v>
      </c>
      <c r="C10" s="33" t="s">
        <v>129</v>
      </c>
      <c r="D10" s="34" t="s">
        <v>130</v>
      </c>
      <c r="E10" s="35">
        <v>41324</v>
      </c>
      <c r="F10" s="36" t="s">
        <v>45</v>
      </c>
      <c r="G10" s="36" t="s">
        <v>46</v>
      </c>
      <c r="H10" s="152" t="s">
        <v>156</v>
      </c>
      <c r="I10" s="36" t="s">
        <v>47</v>
      </c>
    </row>
    <row r="11" spans="1:26" ht="12.75" customHeight="1" x14ac:dyDescent="0.3">
      <c r="A11" s="31">
        <v>5</v>
      </c>
      <c r="B11" s="32">
        <v>499</v>
      </c>
      <c r="C11" s="33" t="s">
        <v>122</v>
      </c>
      <c r="D11" s="34" t="s">
        <v>123</v>
      </c>
      <c r="E11" s="35" t="s">
        <v>124</v>
      </c>
      <c r="F11" s="36" t="s">
        <v>27</v>
      </c>
      <c r="G11" s="36" t="s">
        <v>28</v>
      </c>
      <c r="H11" s="152" t="s">
        <v>157</v>
      </c>
      <c r="I11" s="36" t="s">
        <v>50</v>
      </c>
    </row>
    <row r="12" spans="1:26" ht="12.75" customHeight="1" x14ac:dyDescent="0.3">
      <c r="A12" s="31">
        <v>6</v>
      </c>
      <c r="B12" s="32">
        <v>146</v>
      </c>
      <c r="C12" s="33" t="s">
        <v>131</v>
      </c>
      <c r="D12" s="34" t="s">
        <v>132</v>
      </c>
      <c r="E12" s="35" t="s">
        <v>133</v>
      </c>
      <c r="F12" s="36" t="s">
        <v>32</v>
      </c>
      <c r="G12" s="36" t="s">
        <v>33</v>
      </c>
      <c r="H12" s="152" t="s">
        <v>158</v>
      </c>
      <c r="I12" s="36" t="s">
        <v>118</v>
      </c>
    </row>
    <row r="13" spans="1:26" ht="12.75" customHeight="1" x14ac:dyDescent="0.3">
      <c r="A13" s="31">
        <v>7</v>
      </c>
      <c r="B13" s="32">
        <v>20</v>
      </c>
      <c r="C13" s="33" t="s">
        <v>140</v>
      </c>
      <c r="D13" s="34" t="s">
        <v>141</v>
      </c>
      <c r="E13" s="35">
        <v>42002</v>
      </c>
      <c r="F13" s="36" t="s">
        <v>142</v>
      </c>
      <c r="G13" s="36" t="s">
        <v>143</v>
      </c>
      <c r="H13" s="152" t="s">
        <v>159</v>
      </c>
      <c r="I13" s="36" t="s">
        <v>144</v>
      </c>
    </row>
    <row r="14" spans="1:26" ht="12.75" customHeight="1" x14ac:dyDescent="0.3">
      <c r="A14" s="31">
        <v>8</v>
      </c>
      <c r="B14" s="63"/>
      <c r="C14" s="33"/>
      <c r="D14" s="34"/>
      <c r="E14" s="64"/>
      <c r="F14" s="65"/>
      <c r="G14" s="65"/>
      <c r="H14" s="152"/>
      <c r="I14" s="66"/>
    </row>
    <row r="15" spans="1:26" ht="12.75" customHeight="1" x14ac:dyDescent="0.3">
      <c r="A15" s="12"/>
      <c r="B15" s="12"/>
      <c r="C15" s="6">
        <v>2</v>
      </c>
      <c r="D15" s="44" t="s">
        <v>83</v>
      </c>
      <c r="E15" s="45">
        <v>2</v>
      </c>
      <c r="F15" s="12"/>
      <c r="G15" s="12"/>
      <c r="H15" s="163"/>
      <c r="I15" s="12"/>
    </row>
    <row r="16" spans="1:26" ht="12.75" customHeight="1" x14ac:dyDescent="0.3">
      <c r="A16" s="46" t="s">
        <v>84</v>
      </c>
      <c r="B16" s="47" t="s">
        <v>12</v>
      </c>
      <c r="C16" s="48" t="s">
        <v>13</v>
      </c>
      <c r="D16" s="49" t="s">
        <v>14</v>
      </c>
      <c r="E16" s="47" t="s">
        <v>15</v>
      </c>
      <c r="F16" s="47" t="s">
        <v>16</v>
      </c>
      <c r="G16" s="47" t="s">
        <v>17</v>
      </c>
      <c r="H16" s="161" t="s">
        <v>85</v>
      </c>
      <c r="I16" s="50" t="s">
        <v>21</v>
      </c>
    </row>
    <row r="17" spans="1:26" ht="12.75" customHeight="1" x14ac:dyDescent="0.3">
      <c r="A17" s="31">
        <v>1</v>
      </c>
      <c r="B17" s="57"/>
      <c r="C17" s="58"/>
      <c r="D17" s="59"/>
      <c r="E17" s="60"/>
      <c r="F17" s="61"/>
      <c r="G17" s="61"/>
      <c r="H17" s="152"/>
      <c r="I17" s="62"/>
    </row>
    <row r="18" spans="1:26" ht="12.75" customHeight="1" x14ac:dyDescent="0.3">
      <c r="A18" s="31">
        <v>2</v>
      </c>
      <c r="B18" s="32">
        <v>145</v>
      </c>
      <c r="C18" s="33" t="s">
        <v>115</v>
      </c>
      <c r="D18" s="34" t="s">
        <v>116</v>
      </c>
      <c r="E18" s="35" t="s">
        <v>117</v>
      </c>
      <c r="F18" s="36" t="s">
        <v>32</v>
      </c>
      <c r="G18" s="36" t="s">
        <v>33</v>
      </c>
      <c r="H18" s="152" t="s">
        <v>160</v>
      </c>
      <c r="I18" s="36" t="s">
        <v>118</v>
      </c>
    </row>
    <row r="19" spans="1:26" ht="12.75" customHeight="1" x14ac:dyDescent="0.3">
      <c r="A19" s="31">
        <v>3</v>
      </c>
      <c r="B19" s="32">
        <v>466</v>
      </c>
      <c r="C19" s="33" t="s">
        <v>134</v>
      </c>
      <c r="D19" s="34" t="s">
        <v>137</v>
      </c>
      <c r="E19" s="35" t="s">
        <v>138</v>
      </c>
      <c r="F19" s="36" t="s">
        <v>71</v>
      </c>
      <c r="G19" s="36" t="s">
        <v>72</v>
      </c>
      <c r="H19" s="152" t="s">
        <v>161</v>
      </c>
      <c r="I19" s="36" t="s">
        <v>139</v>
      </c>
    </row>
    <row r="20" spans="1:26" ht="12.75" customHeight="1" x14ac:dyDescent="0.3">
      <c r="A20" s="31">
        <v>4</v>
      </c>
      <c r="B20" s="32">
        <v>214</v>
      </c>
      <c r="C20" s="33" t="s">
        <v>119</v>
      </c>
      <c r="D20" s="34" t="s">
        <v>120</v>
      </c>
      <c r="E20" s="35" t="s">
        <v>121</v>
      </c>
      <c r="F20" s="36" t="s">
        <v>40</v>
      </c>
      <c r="G20" s="36" t="s">
        <v>41</v>
      </c>
      <c r="H20" s="152" t="s">
        <v>162</v>
      </c>
      <c r="I20" s="36" t="s">
        <v>54</v>
      </c>
    </row>
    <row r="21" spans="1:26" ht="12.75" customHeight="1" x14ac:dyDescent="0.3">
      <c r="A21" s="31">
        <v>5</v>
      </c>
      <c r="B21" s="32">
        <v>177</v>
      </c>
      <c r="C21" s="33" t="s">
        <v>134</v>
      </c>
      <c r="D21" s="34" t="s">
        <v>135</v>
      </c>
      <c r="E21" s="35">
        <v>41940</v>
      </c>
      <c r="F21" s="36" t="s">
        <v>32</v>
      </c>
      <c r="G21" s="36" t="s">
        <v>33</v>
      </c>
      <c r="H21" s="152" t="s">
        <v>163</v>
      </c>
      <c r="I21" s="36" t="s">
        <v>136</v>
      </c>
    </row>
    <row r="22" spans="1:26" ht="12.75" customHeight="1" x14ac:dyDescent="0.3">
      <c r="A22" s="31">
        <v>6</v>
      </c>
      <c r="B22" s="32">
        <v>82</v>
      </c>
      <c r="C22" s="33" t="s">
        <v>145</v>
      </c>
      <c r="D22" s="34" t="s">
        <v>146</v>
      </c>
      <c r="E22" s="35" t="s">
        <v>147</v>
      </c>
      <c r="F22" s="36" t="s">
        <v>77</v>
      </c>
      <c r="G22" s="36" t="s">
        <v>78</v>
      </c>
      <c r="H22" s="152" t="s">
        <v>164</v>
      </c>
      <c r="I22" s="36" t="s">
        <v>148</v>
      </c>
    </row>
    <row r="23" spans="1:26" ht="12.75" customHeight="1" x14ac:dyDescent="0.3">
      <c r="A23" s="31">
        <v>7</v>
      </c>
      <c r="B23" s="63"/>
      <c r="C23" s="33"/>
      <c r="D23" s="34"/>
      <c r="E23" s="64"/>
      <c r="F23" s="65"/>
      <c r="G23" s="65"/>
      <c r="H23" s="152"/>
      <c r="I23" s="66"/>
    </row>
    <row r="24" spans="1:26" ht="12.75" customHeight="1" x14ac:dyDescent="0.3">
      <c r="A24" s="31">
        <v>8</v>
      </c>
      <c r="B24" s="63"/>
      <c r="C24" s="33"/>
      <c r="D24" s="34"/>
      <c r="E24" s="64"/>
      <c r="F24" s="65"/>
      <c r="G24" s="65"/>
      <c r="H24" s="152"/>
      <c r="I24" s="66"/>
    </row>
  </sheetData>
  <printOptions horizontalCentered="1"/>
  <pageMargins left="0.15748031496062992" right="0.15748031496062992" top="0.31496062992125984" bottom="0.23622047244094491" header="0" footer="0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activeCell="H1" sqref="H1:H1048576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10.109375" customWidth="1"/>
    <col min="4" max="4" width="13.5546875" customWidth="1"/>
    <col min="5" max="5" width="11.6640625" customWidth="1"/>
    <col min="6" max="6" width="12.88671875" customWidth="1"/>
    <col min="7" max="7" width="16.33203125" customWidth="1"/>
    <col min="8" max="8" width="9.44140625" style="162" customWidth="1"/>
    <col min="9" max="9" width="2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159"/>
      <c r="I3" s="13"/>
    </row>
    <row r="4" spans="1:26" ht="12.75" customHeight="1" x14ac:dyDescent="0.3">
      <c r="A4" s="12"/>
      <c r="B4" s="12"/>
      <c r="C4" s="12"/>
      <c r="D4" s="11" t="s">
        <v>114</v>
      </c>
      <c r="E4" s="11"/>
      <c r="F4" s="16" t="s">
        <v>19</v>
      </c>
      <c r="G4" s="26"/>
      <c r="H4" s="165" t="s">
        <v>10</v>
      </c>
      <c r="I4" s="12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2</v>
      </c>
      <c r="F5" s="12"/>
      <c r="G5" s="12"/>
      <c r="H5" s="163"/>
      <c r="I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</row>
    <row r="7" spans="1:26" ht="12.75" customHeight="1" x14ac:dyDescent="0.3">
      <c r="A7" s="31">
        <v>1</v>
      </c>
      <c r="B7" s="32"/>
      <c r="C7" s="33"/>
      <c r="D7" s="34"/>
      <c r="E7" s="35"/>
      <c r="F7" s="52"/>
      <c r="G7" s="52"/>
      <c r="H7" s="157"/>
      <c r="I7" s="36"/>
    </row>
    <row r="8" spans="1:26" ht="12.75" customHeight="1" x14ac:dyDescent="0.3">
      <c r="A8" s="31">
        <v>2</v>
      </c>
      <c r="B8" s="32">
        <v>146</v>
      </c>
      <c r="C8" s="33" t="s">
        <v>131</v>
      </c>
      <c r="D8" s="34" t="s">
        <v>132</v>
      </c>
      <c r="E8" s="35" t="s">
        <v>133</v>
      </c>
      <c r="F8" s="36" t="s">
        <v>32</v>
      </c>
      <c r="G8" s="36" t="s">
        <v>33</v>
      </c>
      <c r="H8" s="157" t="s">
        <v>165</v>
      </c>
      <c r="I8" s="36" t="s">
        <v>118</v>
      </c>
    </row>
    <row r="9" spans="1:26" ht="12.75" customHeight="1" x14ac:dyDescent="0.3">
      <c r="A9" s="31">
        <v>3</v>
      </c>
      <c r="B9" s="32">
        <v>177</v>
      </c>
      <c r="C9" s="33" t="s">
        <v>134</v>
      </c>
      <c r="D9" s="34" t="s">
        <v>135</v>
      </c>
      <c r="E9" s="35">
        <v>41940</v>
      </c>
      <c r="F9" s="36" t="s">
        <v>32</v>
      </c>
      <c r="G9" s="36" t="s">
        <v>33</v>
      </c>
      <c r="H9" s="157" t="s">
        <v>166</v>
      </c>
      <c r="I9" s="36" t="s">
        <v>136</v>
      </c>
    </row>
    <row r="10" spans="1:26" ht="12.75" customHeight="1" x14ac:dyDescent="0.3">
      <c r="A10" s="31">
        <v>4</v>
      </c>
      <c r="B10" s="32">
        <v>466</v>
      </c>
      <c r="C10" s="33" t="s">
        <v>134</v>
      </c>
      <c r="D10" s="34" t="s">
        <v>137</v>
      </c>
      <c r="E10" s="35" t="s">
        <v>138</v>
      </c>
      <c r="F10" s="36" t="s">
        <v>71</v>
      </c>
      <c r="G10" s="36" t="s">
        <v>72</v>
      </c>
      <c r="H10" s="157" t="s">
        <v>167</v>
      </c>
      <c r="I10" s="36" t="s">
        <v>139</v>
      </c>
    </row>
    <row r="11" spans="1:26" ht="12.75" customHeight="1" x14ac:dyDescent="0.3">
      <c r="A11" s="31">
        <v>5</v>
      </c>
      <c r="B11" s="32">
        <v>20</v>
      </c>
      <c r="C11" s="33" t="s">
        <v>140</v>
      </c>
      <c r="D11" s="34" t="s">
        <v>141</v>
      </c>
      <c r="E11" s="35">
        <v>42002</v>
      </c>
      <c r="F11" s="36" t="s">
        <v>142</v>
      </c>
      <c r="G11" s="36" t="s">
        <v>143</v>
      </c>
      <c r="H11" s="157" t="s">
        <v>168</v>
      </c>
      <c r="I11" s="36" t="s">
        <v>144</v>
      </c>
    </row>
    <row r="12" spans="1:26" ht="12.75" customHeight="1" x14ac:dyDescent="0.3">
      <c r="A12" s="31">
        <v>6</v>
      </c>
      <c r="B12" s="32">
        <v>82</v>
      </c>
      <c r="C12" s="33" t="s">
        <v>145</v>
      </c>
      <c r="D12" s="34" t="s">
        <v>146</v>
      </c>
      <c r="E12" s="35" t="s">
        <v>147</v>
      </c>
      <c r="F12" s="36" t="s">
        <v>77</v>
      </c>
      <c r="G12" s="36" t="s">
        <v>78</v>
      </c>
      <c r="H12" s="157" t="s">
        <v>169</v>
      </c>
      <c r="I12" s="36" t="s">
        <v>148</v>
      </c>
    </row>
    <row r="13" spans="1:26" ht="12.75" customHeight="1" x14ac:dyDescent="0.3">
      <c r="A13" s="12"/>
      <c r="B13" s="12"/>
      <c r="C13" s="6">
        <v>2</v>
      </c>
      <c r="D13" s="44" t="s">
        <v>83</v>
      </c>
      <c r="E13" s="45">
        <v>2</v>
      </c>
      <c r="F13" s="12"/>
      <c r="G13" s="12"/>
      <c r="H13" s="163"/>
      <c r="I13" s="12"/>
    </row>
    <row r="14" spans="1:26" ht="12.75" customHeight="1" x14ac:dyDescent="0.3">
      <c r="A14" s="46" t="s">
        <v>84</v>
      </c>
      <c r="B14" s="47" t="s">
        <v>12</v>
      </c>
      <c r="C14" s="48" t="s">
        <v>13</v>
      </c>
      <c r="D14" s="49" t="s">
        <v>14</v>
      </c>
      <c r="E14" s="47" t="s">
        <v>15</v>
      </c>
      <c r="F14" s="47" t="s">
        <v>16</v>
      </c>
      <c r="G14" s="47" t="s">
        <v>17</v>
      </c>
      <c r="H14" s="161" t="s">
        <v>85</v>
      </c>
      <c r="I14" s="50" t="s">
        <v>21</v>
      </c>
    </row>
    <row r="15" spans="1:26" ht="12.75" customHeight="1" x14ac:dyDescent="0.3">
      <c r="A15" s="31">
        <v>1</v>
      </c>
      <c r="B15" s="32"/>
      <c r="C15" s="33"/>
      <c r="D15" s="34"/>
      <c r="E15" s="35"/>
      <c r="F15" s="36"/>
      <c r="G15" s="36"/>
      <c r="H15" s="157"/>
      <c r="I15" s="36"/>
    </row>
    <row r="16" spans="1:26" ht="12.75" customHeight="1" x14ac:dyDescent="0.3">
      <c r="A16" s="31">
        <v>2</v>
      </c>
      <c r="B16" s="32">
        <v>499</v>
      </c>
      <c r="C16" s="33" t="s">
        <v>122</v>
      </c>
      <c r="D16" s="34" t="s">
        <v>123</v>
      </c>
      <c r="E16" s="35" t="s">
        <v>124</v>
      </c>
      <c r="F16" s="36" t="s">
        <v>27</v>
      </c>
      <c r="G16" s="36" t="s">
        <v>28</v>
      </c>
      <c r="H16" s="157" t="s">
        <v>170</v>
      </c>
      <c r="I16" s="36" t="s">
        <v>50</v>
      </c>
    </row>
    <row r="17" spans="1:26" ht="12.75" customHeight="1" x14ac:dyDescent="0.3">
      <c r="A17" s="31">
        <v>3</v>
      </c>
      <c r="B17" s="32">
        <v>145</v>
      </c>
      <c r="C17" s="33" t="s">
        <v>115</v>
      </c>
      <c r="D17" s="34" t="s">
        <v>116</v>
      </c>
      <c r="E17" s="35" t="s">
        <v>117</v>
      </c>
      <c r="F17" s="36" t="s">
        <v>32</v>
      </c>
      <c r="G17" s="36" t="s">
        <v>33</v>
      </c>
      <c r="H17" s="157" t="s">
        <v>171</v>
      </c>
      <c r="I17" s="36" t="s">
        <v>118</v>
      </c>
    </row>
    <row r="18" spans="1:26" ht="12.75" customHeight="1" x14ac:dyDescent="0.3">
      <c r="A18" s="31">
        <v>4</v>
      </c>
      <c r="B18" s="32">
        <v>214</v>
      </c>
      <c r="C18" s="33" t="s">
        <v>119</v>
      </c>
      <c r="D18" s="34" t="s">
        <v>120</v>
      </c>
      <c r="E18" s="35" t="s">
        <v>121</v>
      </c>
      <c r="F18" s="36" t="s">
        <v>40</v>
      </c>
      <c r="G18" s="36" t="s">
        <v>41</v>
      </c>
      <c r="H18" s="157" t="s">
        <v>172</v>
      </c>
      <c r="I18" s="36" t="s">
        <v>54</v>
      </c>
    </row>
    <row r="19" spans="1:26" ht="12.75" customHeight="1" x14ac:dyDescent="0.3">
      <c r="A19" s="31">
        <v>5</v>
      </c>
      <c r="B19" s="32">
        <v>206</v>
      </c>
      <c r="C19" s="33" t="s">
        <v>125</v>
      </c>
      <c r="D19" s="34" t="s">
        <v>126</v>
      </c>
      <c r="E19" s="35" t="s">
        <v>127</v>
      </c>
      <c r="F19" s="36" t="s">
        <v>40</v>
      </c>
      <c r="G19" s="36" t="s">
        <v>41</v>
      </c>
      <c r="H19" s="157" t="s">
        <v>173</v>
      </c>
      <c r="I19" s="36" t="s">
        <v>128</v>
      </c>
    </row>
    <row r="20" spans="1:26" ht="12.75" customHeight="1" x14ac:dyDescent="0.3">
      <c r="A20" s="31">
        <v>6</v>
      </c>
      <c r="B20" s="32">
        <v>583</v>
      </c>
      <c r="C20" s="33" t="s">
        <v>129</v>
      </c>
      <c r="D20" s="34" t="s">
        <v>130</v>
      </c>
      <c r="E20" s="35">
        <v>41324</v>
      </c>
      <c r="F20" s="36" t="s">
        <v>45</v>
      </c>
      <c r="G20" s="36" t="s">
        <v>46</v>
      </c>
      <c r="H20" s="157" t="s">
        <v>174</v>
      </c>
      <c r="I20" s="36" t="s">
        <v>47</v>
      </c>
    </row>
  </sheetData>
  <printOptions horizontalCentered="1"/>
  <pageMargins left="0.11811023622047245" right="0.11811023622047245" top="0.31496062992125984" bottom="0.23622047244094491" header="0" footer="0"/>
  <pageSetup paperSize="9" scale="87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Z1012"/>
  <sheetViews>
    <sheetView workbookViewId="0">
      <selection activeCell="O58" sqref="O58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9.33203125" customWidth="1"/>
    <col min="4" max="4" width="13.6640625" customWidth="1"/>
    <col min="5" max="5" width="11.6640625" customWidth="1"/>
    <col min="6" max="6" width="12.33203125" customWidth="1"/>
    <col min="7" max="7" width="16.44140625" customWidth="1"/>
    <col min="8" max="12" width="6.6640625" customWidth="1"/>
    <col min="13" max="13" width="24.3320312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1"/>
      <c r="G1" s="11"/>
      <c r="H1" s="17"/>
      <c r="I1" s="17"/>
      <c r="J1" s="17"/>
      <c r="K1" s="18"/>
      <c r="L1" s="19"/>
      <c r="M1" s="19"/>
    </row>
    <row r="2" spans="1:26" ht="12.75" customHeight="1" x14ac:dyDescent="0.3">
      <c r="A2" s="11" t="s">
        <v>8</v>
      </c>
      <c r="B2" s="11"/>
      <c r="C2" s="11"/>
      <c r="D2" s="11"/>
      <c r="E2" s="16"/>
      <c r="F2" s="11"/>
      <c r="G2" s="11"/>
      <c r="H2" s="17"/>
      <c r="I2" s="17"/>
      <c r="J2" s="18"/>
      <c r="K2" s="18"/>
      <c r="L2" s="20"/>
      <c r="M2" s="20"/>
    </row>
    <row r="3" spans="1:26" ht="12" customHeight="1" x14ac:dyDescent="0.3">
      <c r="A3" s="1"/>
      <c r="B3" s="1"/>
      <c r="C3" s="1"/>
      <c r="D3" s="1"/>
      <c r="E3" s="6"/>
      <c r="F3" s="67"/>
      <c r="G3" s="68"/>
      <c r="H3" s="22"/>
      <c r="I3" s="23"/>
      <c r="J3" s="23"/>
      <c r="K3" s="24"/>
      <c r="L3" s="24"/>
      <c r="M3" s="13"/>
    </row>
    <row r="4" spans="1:26" ht="12.75" customHeight="1" x14ac:dyDescent="0.3">
      <c r="A4" s="12"/>
      <c r="B4" s="12"/>
      <c r="C4" s="12"/>
      <c r="D4" s="11" t="s">
        <v>9</v>
      </c>
      <c r="E4" s="11"/>
      <c r="F4" s="69"/>
      <c r="G4" s="12"/>
      <c r="H4" s="167" t="s">
        <v>175</v>
      </c>
      <c r="I4" s="168"/>
      <c r="J4" s="168"/>
      <c r="K4" s="168"/>
      <c r="L4" s="11"/>
      <c r="M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5" customHeight="1" x14ac:dyDescent="0.3">
      <c r="A6" s="169" t="s">
        <v>11</v>
      </c>
      <c r="B6" s="171" t="s">
        <v>12</v>
      </c>
      <c r="C6" s="173" t="s">
        <v>13</v>
      </c>
      <c r="D6" s="175" t="s">
        <v>14</v>
      </c>
      <c r="E6" s="171" t="s">
        <v>15</v>
      </c>
      <c r="F6" s="171" t="s">
        <v>16</v>
      </c>
      <c r="G6" s="171" t="s">
        <v>17</v>
      </c>
      <c r="H6" s="177" t="s">
        <v>176</v>
      </c>
      <c r="I6" s="178"/>
      <c r="J6" s="177" t="s">
        <v>19</v>
      </c>
      <c r="K6" s="178"/>
      <c r="L6" s="179" t="s">
        <v>20</v>
      </c>
      <c r="M6" s="180" t="s">
        <v>21</v>
      </c>
    </row>
    <row r="7" spans="1:26" ht="15" customHeight="1" x14ac:dyDescent="0.3">
      <c r="A7" s="170"/>
      <c r="B7" s="172"/>
      <c r="C7" s="174"/>
      <c r="D7" s="176"/>
      <c r="E7" s="172"/>
      <c r="F7" s="172"/>
      <c r="G7" s="172"/>
      <c r="H7" s="30" t="s">
        <v>22</v>
      </c>
      <c r="I7" s="30" t="s">
        <v>23</v>
      </c>
      <c r="J7" s="30" t="s">
        <v>22</v>
      </c>
      <c r="K7" s="30" t="s">
        <v>23</v>
      </c>
      <c r="L7" s="172"/>
      <c r="M7" s="181"/>
    </row>
    <row r="8" spans="1:26" ht="15" customHeight="1" x14ac:dyDescent="0.3">
      <c r="A8" s="31">
        <v>1</v>
      </c>
      <c r="B8" s="32">
        <v>173</v>
      </c>
      <c r="C8" s="33" t="s">
        <v>177</v>
      </c>
      <c r="D8" s="34" t="s">
        <v>178</v>
      </c>
      <c r="E8" s="35">
        <v>41789</v>
      </c>
      <c r="F8" s="70" t="s">
        <v>32</v>
      </c>
      <c r="G8" s="70" t="s">
        <v>33</v>
      </c>
      <c r="H8" s="37" t="str">
        <f>_xlfn.XLOOKUP(D8,'60s M'!D:D,'60s M'!H:H,"")</f>
        <v>8,30</v>
      </c>
      <c r="I8" s="38">
        <v>1</v>
      </c>
      <c r="J8" s="39" t="str">
        <f>_xlfn.XLOOKUP(D8,'200 Ms'!D:D,'200 Ms'!H:H,"")</f>
        <v>27,22</v>
      </c>
      <c r="K8" s="38">
        <v>1</v>
      </c>
      <c r="L8" s="40">
        <f t="shared" ref="L8:L56" si="0">SUM(I8,K8)</f>
        <v>2</v>
      </c>
      <c r="M8" s="36" t="s">
        <v>136</v>
      </c>
    </row>
    <row r="9" spans="1:26" ht="15" customHeight="1" x14ac:dyDescent="0.3">
      <c r="A9" s="31">
        <v>2</v>
      </c>
      <c r="B9" s="32">
        <v>282</v>
      </c>
      <c r="C9" s="33" t="s">
        <v>68</v>
      </c>
      <c r="D9" s="34" t="s">
        <v>179</v>
      </c>
      <c r="E9" s="35">
        <v>41397</v>
      </c>
      <c r="F9" s="70" t="s">
        <v>180</v>
      </c>
      <c r="G9" s="70" t="s">
        <v>181</v>
      </c>
      <c r="H9" s="37" t="str">
        <f>_xlfn.XLOOKUP(D9,'60s M'!D:D,'60s M'!H:H,"")</f>
        <v>8,39</v>
      </c>
      <c r="I9" s="71">
        <v>2</v>
      </c>
      <c r="J9" s="39" t="str">
        <f>_xlfn.XLOOKUP(D9,'200 Ms'!D:D,'200 Ms'!H:H,"")</f>
        <v>28,18</v>
      </c>
      <c r="K9" s="38">
        <v>3</v>
      </c>
      <c r="L9" s="40">
        <f t="shared" si="0"/>
        <v>5</v>
      </c>
      <c r="M9" s="36" t="s">
        <v>182</v>
      </c>
    </row>
    <row r="10" spans="1:26" ht="15" customHeight="1" x14ac:dyDescent="0.3">
      <c r="A10" s="31">
        <v>3</v>
      </c>
      <c r="B10" s="32">
        <v>224</v>
      </c>
      <c r="C10" s="33" t="s">
        <v>183</v>
      </c>
      <c r="D10" s="34" t="s">
        <v>184</v>
      </c>
      <c r="E10" s="35" t="s">
        <v>185</v>
      </c>
      <c r="F10" s="70" t="s">
        <v>40</v>
      </c>
      <c r="G10" s="70" t="s">
        <v>41</v>
      </c>
      <c r="H10" s="37" t="str">
        <f>_xlfn.XLOOKUP(D10,'60s M'!D:D,'60s M'!H:H,"")</f>
        <v>8,55</v>
      </c>
      <c r="I10" s="71">
        <v>3</v>
      </c>
      <c r="J10" s="39" t="str">
        <f>_xlfn.XLOOKUP(D10,'200 Ms'!D:D,'200 Ms'!H:H,"")</f>
        <v>27,86</v>
      </c>
      <c r="K10" s="38">
        <v>2</v>
      </c>
      <c r="L10" s="40">
        <f t="shared" si="0"/>
        <v>5</v>
      </c>
      <c r="M10" s="36" t="s">
        <v>186</v>
      </c>
    </row>
    <row r="11" spans="1:26" ht="15" customHeight="1" x14ac:dyDescent="0.3">
      <c r="A11" s="31">
        <v>4</v>
      </c>
      <c r="B11" s="32">
        <v>490</v>
      </c>
      <c r="C11" s="33" t="s">
        <v>187</v>
      </c>
      <c r="D11" s="34" t="s">
        <v>188</v>
      </c>
      <c r="E11" s="35" t="s">
        <v>189</v>
      </c>
      <c r="F11" s="70" t="s">
        <v>27</v>
      </c>
      <c r="G11" s="70" t="s">
        <v>28</v>
      </c>
      <c r="H11" s="37" t="str">
        <f>_xlfn.XLOOKUP(D11,'60s M'!D:D,'60s M'!H:H,"")</f>
        <v>8,64</v>
      </c>
      <c r="I11" s="38">
        <v>4</v>
      </c>
      <c r="J11" s="39" t="str">
        <f>_xlfn.XLOOKUP(D11,'200 Ms'!D:D,'200 Ms'!H:H,"")</f>
        <v>29,56</v>
      </c>
      <c r="K11" s="38">
        <v>8</v>
      </c>
      <c r="L11" s="40">
        <f t="shared" si="0"/>
        <v>12</v>
      </c>
      <c r="M11" s="36" t="s">
        <v>50</v>
      </c>
    </row>
    <row r="12" spans="1:26" ht="15" customHeight="1" x14ac:dyDescent="0.3">
      <c r="A12" s="31">
        <v>5</v>
      </c>
      <c r="B12" s="32">
        <v>219</v>
      </c>
      <c r="C12" s="33" t="s">
        <v>64</v>
      </c>
      <c r="D12" s="34" t="s">
        <v>190</v>
      </c>
      <c r="E12" s="35" t="s">
        <v>191</v>
      </c>
      <c r="F12" s="70" t="s">
        <v>40</v>
      </c>
      <c r="G12" s="70" t="s">
        <v>41</v>
      </c>
      <c r="H12" s="37" t="str">
        <f>_xlfn.XLOOKUP(D12,'60s M'!D:D,'60s M'!H:H,"")</f>
        <v>8,85</v>
      </c>
      <c r="I12" s="38">
        <v>9</v>
      </c>
      <c r="J12" s="39" t="str">
        <f>_xlfn.XLOOKUP(D12,'200 Ms'!D:D,'200 Ms'!H:H,"")</f>
        <v>28,85</v>
      </c>
      <c r="K12" s="38">
        <v>5</v>
      </c>
      <c r="L12" s="40">
        <f t="shared" si="0"/>
        <v>14</v>
      </c>
      <c r="M12" s="36" t="s">
        <v>192</v>
      </c>
    </row>
    <row r="13" spans="1:26" ht="15" customHeight="1" x14ac:dyDescent="0.3">
      <c r="A13" s="31">
        <v>6</v>
      </c>
      <c r="B13" s="32">
        <v>225</v>
      </c>
      <c r="C13" s="33" t="s">
        <v>193</v>
      </c>
      <c r="D13" s="34" t="s">
        <v>194</v>
      </c>
      <c r="E13" s="35">
        <v>41361</v>
      </c>
      <c r="F13" s="70" t="s">
        <v>40</v>
      </c>
      <c r="G13" s="70" t="s">
        <v>41</v>
      </c>
      <c r="H13" s="37" t="str">
        <f>_xlfn.XLOOKUP(D13,'60s M'!D:D,'60s M'!H:H,"")</f>
        <v>8,79</v>
      </c>
      <c r="I13" s="71">
        <v>6</v>
      </c>
      <c r="J13" s="39" t="str">
        <f>_xlfn.XLOOKUP(D13,'200 Ms'!D:D,'200 Ms'!H:H,"")</f>
        <v>29,76</v>
      </c>
      <c r="K13" s="38">
        <v>10</v>
      </c>
      <c r="L13" s="40">
        <f t="shared" si="0"/>
        <v>16</v>
      </c>
      <c r="M13" s="36" t="s">
        <v>195</v>
      </c>
    </row>
    <row r="14" spans="1:26" ht="15" customHeight="1" x14ac:dyDescent="0.3">
      <c r="A14" s="31">
        <v>7</v>
      </c>
      <c r="B14" s="32">
        <v>205</v>
      </c>
      <c r="C14" s="33" t="s">
        <v>196</v>
      </c>
      <c r="D14" s="34" t="s">
        <v>197</v>
      </c>
      <c r="E14" s="35" t="s">
        <v>198</v>
      </c>
      <c r="F14" s="70" t="s">
        <v>40</v>
      </c>
      <c r="G14" s="70" t="s">
        <v>41</v>
      </c>
      <c r="H14" s="37" t="str">
        <f>_xlfn.XLOOKUP(D14,'60s M'!D:D,'60s M'!H:H,"")</f>
        <v>8,87</v>
      </c>
      <c r="I14" s="71">
        <v>10</v>
      </c>
      <c r="J14" s="39" t="str">
        <f>_xlfn.XLOOKUP(D14,'200 Ms'!D:D,'200 Ms'!H:H,"")</f>
        <v>29,15</v>
      </c>
      <c r="K14" s="38">
        <v>6</v>
      </c>
      <c r="L14" s="40">
        <f t="shared" si="0"/>
        <v>16</v>
      </c>
      <c r="M14" s="36" t="s">
        <v>199</v>
      </c>
    </row>
    <row r="15" spans="1:26" ht="15" customHeight="1" x14ac:dyDescent="0.3">
      <c r="A15" s="31">
        <v>8</v>
      </c>
      <c r="B15" s="32">
        <v>144</v>
      </c>
      <c r="C15" s="33" t="s">
        <v>200</v>
      </c>
      <c r="D15" s="34" t="s">
        <v>201</v>
      </c>
      <c r="E15" s="35">
        <v>41445</v>
      </c>
      <c r="F15" s="70" t="s">
        <v>32</v>
      </c>
      <c r="G15" s="70" t="s">
        <v>33</v>
      </c>
      <c r="H15" s="37" t="str">
        <f>_xlfn.XLOOKUP(D15,'60s M'!D:D,'60s M'!H:H,"")</f>
        <v>8,82</v>
      </c>
      <c r="I15" s="38">
        <v>8</v>
      </c>
      <c r="J15" s="39" t="str">
        <f>_xlfn.XLOOKUP(D15,'200 Ms'!D:D,'200 Ms'!H:H,"")</f>
        <v>29,77</v>
      </c>
      <c r="K15" s="38">
        <v>11</v>
      </c>
      <c r="L15" s="40">
        <f t="shared" si="0"/>
        <v>19</v>
      </c>
      <c r="M15" s="36" t="s">
        <v>202</v>
      </c>
    </row>
    <row r="16" spans="1:26" ht="15" customHeight="1" x14ac:dyDescent="0.3">
      <c r="A16" s="31">
        <v>9</v>
      </c>
      <c r="B16" s="32">
        <v>588</v>
      </c>
      <c r="C16" s="33" t="s">
        <v>203</v>
      </c>
      <c r="D16" s="34" t="s">
        <v>204</v>
      </c>
      <c r="E16" s="35" t="s">
        <v>205</v>
      </c>
      <c r="F16" s="70" t="s">
        <v>206</v>
      </c>
      <c r="G16" s="70" t="s">
        <v>207</v>
      </c>
      <c r="H16" s="37" t="str">
        <f>_xlfn.XLOOKUP(D16,'60s M'!D:D,'60s M'!H:H,"")</f>
        <v>9,02</v>
      </c>
      <c r="I16" s="38">
        <v>14</v>
      </c>
      <c r="J16" s="39" t="str">
        <f>_xlfn.XLOOKUP(D16,'200 Ms'!D:D,'200 Ms'!H:H,"")</f>
        <v>29,21</v>
      </c>
      <c r="K16" s="38">
        <v>7</v>
      </c>
      <c r="L16" s="40">
        <f t="shared" si="0"/>
        <v>21</v>
      </c>
      <c r="M16" s="36" t="s">
        <v>208</v>
      </c>
    </row>
    <row r="17" spans="1:26" ht="15" customHeight="1" x14ac:dyDescent="0.3">
      <c r="A17" s="31">
        <v>10</v>
      </c>
      <c r="B17" s="32">
        <v>59</v>
      </c>
      <c r="C17" s="33" t="s">
        <v>35</v>
      </c>
      <c r="D17" s="34" t="s">
        <v>209</v>
      </c>
      <c r="E17" s="35" t="s">
        <v>210</v>
      </c>
      <c r="F17" s="70" t="s">
        <v>142</v>
      </c>
      <c r="G17" s="70" t="s">
        <v>143</v>
      </c>
      <c r="H17" s="37" t="str">
        <f>_xlfn.XLOOKUP(D17,'60s M'!D:D,'60s M'!H:H,"")</f>
        <v>8,65</v>
      </c>
      <c r="I17" s="71">
        <v>5</v>
      </c>
      <c r="J17" s="39" t="str">
        <f>_xlfn.XLOOKUP(D17,'200 Ms'!D:D,'200 Ms'!H:H,"")</f>
        <v>30,67</v>
      </c>
      <c r="K17" s="38">
        <v>18</v>
      </c>
      <c r="L17" s="40">
        <f t="shared" si="0"/>
        <v>23</v>
      </c>
      <c r="M17" s="36" t="s">
        <v>211</v>
      </c>
    </row>
    <row r="18" spans="1:26" ht="15" customHeight="1" x14ac:dyDescent="0.3">
      <c r="A18" s="31">
        <v>11</v>
      </c>
      <c r="B18" s="32" t="s">
        <v>212</v>
      </c>
      <c r="C18" s="33" t="s">
        <v>213</v>
      </c>
      <c r="D18" s="34" t="s">
        <v>214</v>
      </c>
      <c r="E18" s="35" t="s">
        <v>215</v>
      </c>
      <c r="F18" s="70" t="s">
        <v>216</v>
      </c>
      <c r="G18" s="70" t="s">
        <v>217</v>
      </c>
      <c r="H18" s="37" t="str">
        <f>_xlfn.XLOOKUP(D18,'60s M'!D:D,'60s M'!H:H,"")</f>
        <v>8,80</v>
      </c>
      <c r="I18" s="71">
        <v>7</v>
      </c>
      <c r="J18" s="39" t="str">
        <f>_xlfn.XLOOKUP(D18,'200 Ms'!D:D,'200 Ms'!H:H,"")</f>
        <v>30,45</v>
      </c>
      <c r="K18" s="38">
        <v>16</v>
      </c>
      <c r="L18" s="40">
        <f t="shared" si="0"/>
        <v>23</v>
      </c>
      <c r="M18" s="36" t="s">
        <v>218</v>
      </c>
    </row>
    <row r="19" spans="1:26" ht="15" customHeight="1" x14ac:dyDescent="0.3">
      <c r="A19" s="31">
        <v>12</v>
      </c>
      <c r="B19" s="32">
        <v>587</v>
      </c>
      <c r="C19" s="33" t="s">
        <v>219</v>
      </c>
      <c r="D19" s="34" t="s">
        <v>220</v>
      </c>
      <c r="E19" s="35" t="s">
        <v>221</v>
      </c>
      <c r="F19" s="70" t="s">
        <v>206</v>
      </c>
      <c r="G19" s="70" t="s">
        <v>207</v>
      </c>
      <c r="H19" s="37" t="str">
        <f>_xlfn.XLOOKUP(D19,'60s M'!D:D,'60s M'!H:H,"")</f>
        <v>8,96</v>
      </c>
      <c r="I19" s="38">
        <v>11.5</v>
      </c>
      <c r="J19" s="39" t="str">
        <f>_xlfn.XLOOKUP(D19,'200 Ms'!D:D,'200 Ms'!H:H,"")</f>
        <v>29,90</v>
      </c>
      <c r="K19" s="38">
        <v>12</v>
      </c>
      <c r="L19" s="72">
        <f t="shared" si="0"/>
        <v>23.5</v>
      </c>
      <c r="M19" s="36" t="s">
        <v>208</v>
      </c>
    </row>
    <row r="20" spans="1:26" ht="15" customHeight="1" x14ac:dyDescent="0.3">
      <c r="A20" s="31">
        <v>13</v>
      </c>
      <c r="B20" s="32">
        <v>491</v>
      </c>
      <c r="C20" s="33" t="s">
        <v>213</v>
      </c>
      <c r="D20" s="34" t="s">
        <v>222</v>
      </c>
      <c r="E20" s="35" t="s">
        <v>223</v>
      </c>
      <c r="F20" s="70" t="s">
        <v>27</v>
      </c>
      <c r="G20" s="70" t="s">
        <v>28</v>
      </c>
      <c r="H20" s="37" t="str">
        <f>_xlfn.XLOOKUP(D20,'60s M'!D:D,'60s M'!H:H,"")</f>
        <v>8,96</v>
      </c>
      <c r="I20" s="38">
        <v>11.5</v>
      </c>
      <c r="J20" s="39" t="str">
        <f>_xlfn.XLOOKUP(D20,'200 Ms'!D:D,'200 Ms'!H:H,"")</f>
        <v>29,91</v>
      </c>
      <c r="K20" s="38">
        <v>13</v>
      </c>
      <c r="L20" s="72">
        <f t="shared" si="0"/>
        <v>24.5</v>
      </c>
      <c r="M20" s="36" t="s">
        <v>224</v>
      </c>
    </row>
    <row r="21" spans="1:26" ht="15" customHeight="1" x14ac:dyDescent="0.3">
      <c r="A21" s="31">
        <v>14</v>
      </c>
      <c r="B21" s="32" t="s">
        <v>225</v>
      </c>
      <c r="C21" s="33" t="s">
        <v>226</v>
      </c>
      <c r="D21" s="34" t="s">
        <v>227</v>
      </c>
      <c r="E21" s="35" t="s">
        <v>228</v>
      </c>
      <c r="F21" s="70" t="s">
        <v>216</v>
      </c>
      <c r="G21" s="70" t="s">
        <v>217</v>
      </c>
      <c r="H21" s="37" t="str">
        <f>_xlfn.XLOOKUP(D21,'60s M'!D:D,'60s M'!H:H,"")</f>
        <v>9,10</v>
      </c>
      <c r="I21" s="38">
        <v>17</v>
      </c>
      <c r="J21" s="39" t="str">
        <f>_xlfn.XLOOKUP(D21,'200 Ms'!D:D,'200 Ms'!H:H,"")</f>
        <v>29,72</v>
      </c>
      <c r="K21" s="38">
        <v>9</v>
      </c>
      <c r="L21" s="40">
        <f t="shared" si="0"/>
        <v>26</v>
      </c>
      <c r="M21" s="36" t="s">
        <v>229</v>
      </c>
    </row>
    <row r="22" spans="1:26" ht="15" customHeight="1" x14ac:dyDescent="0.3">
      <c r="A22" s="31">
        <v>15</v>
      </c>
      <c r="B22" s="32">
        <v>445</v>
      </c>
      <c r="C22" s="33" t="s">
        <v>74</v>
      </c>
      <c r="D22" s="34" t="s">
        <v>230</v>
      </c>
      <c r="E22" s="35" t="s">
        <v>231</v>
      </c>
      <c r="F22" s="70" t="s">
        <v>71</v>
      </c>
      <c r="G22" s="70" t="s">
        <v>72</v>
      </c>
      <c r="H22" s="37" t="str">
        <f>_xlfn.XLOOKUP(D22,'60s M'!D:D,'60s M'!H:H,"")</f>
        <v>9,03</v>
      </c>
      <c r="I22" s="38">
        <v>15</v>
      </c>
      <c r="J22" s="39" t="str">
        <f>_xlfn.XLOOKUP(D22,'200 Ms'!D:D,'200 Ms'!H:H,"")</f>
        <v>30,37</v>
      </c>
      <c r="K22" s="38">
        <v>15</v>
      </c>
      <c r="L22" s="40">
        <f t="shared" si="0"/>
        <v>30</v>
      </c>
      <c r="M22" s="36" t="s">
        <v>232</v>
      </c>
    </row>
    <row r="23" spans="1:26" ht="15" customHeight="1" x14ac:dyDescent="0.3">
      <c r="A23" s="31">
        <v>16</v>
      </c>
      <c r="B23" s="32">
        <v>444</v>
      </c>
      <c r="C23" s="33" t="s">
        <v>48</v>
      </c>
      <c r="D23" s="34" t="s">
        <v>233</v>
      </c>
      <c r="E23" s="35" t="s">
        <v>234</v>
      </c>
      <c r="F23" s="70" t="s">
        <v>71</v>
      </c>
      <c r="G23" s="70" t="s">
        <v>72</v>
      </c>
      <c r="H23" s="37" t="str">
        <f>_xlfn.XLOOKUP(D23,'60s M'!D:D,'60s M'!H:H,"")</f>
        <v>8,97</v>
      </c>
      <c r="I23" s="38">
        <v>13</v>
      </c>
      <c r="J23" s="39" t="str">
        <f>_xlfn.XLOOKUP(D23,'200 Ms'!D:D,'200 Ms'!H:H,"")</f>
        <v>31,05</v>
      </c>
      <c r="K23" s="38">
        <v>22</v>
      </c>
      <c r="L23" s="40">
        <f t="shared" si="0"/>
        <v>35</v>
      </c>
      <c r="M23" s="36" t="s">
        <v>232</v>
      </c>
    </row>
    <row r="24" spans="1:26" ht="15" customHeight="1" x14ac:dyDescent="0.3">
      <c r="A24" s="31">
        <v>17</v>
      </c>
      <c r="B24" s="32">
        <v>125</v>
      </c>
      <c r="C24" s="33" t="s">
        <v>235</v>
      </c>
      <c r="D24" s="34" t="s">
        <v>236</v>
      </c>
      <c r="E24" s="35">
        <v>41559</v>
      </c>
      <c r="F24" s="70" t="s">
        <v>61</v>
      </c>
      <c r="G24" s="70" t="s">
        <v>62</v>
      </c>
      <c r="H24" s="37" t="str">
        <f>_xlfn.XLOOKUP(D24,'60s M'!D:D,'60s M'!H:H,"")</f>
        <v>9,25</v>
      </c>
      <c r="I24" s="38">
        <v>22</v>
      </c>
      <c r="J24" s="39" t="str">
        <f>_xlfn.XLOOKUP(D24,'200 Ms'!D:D,'200 Ms'!H:H,"")</f>
        <v>30,36</v>
      </c>
      <c r="K24" s="38">
        <v>14</v>
      </c>
      <c r="L24" s="40">
        <f t="shared" si="0"/>
        <v>36</v>
      </c>
      <c r="M24" s="36" t="s">
        <v>237</v>
      </c>
    </row>
    <row r="25" spans="1:26" ht="15" customHeight="1" x14ac:dyDescent="0.3">
      <c r="A25" s="31">
        <v>18</v>
      </c>
      <c r="B25" s="32">
        <v>60</v>
      </c>
      <c r="C25" s="33" t="s">
        <v>238</v>
      </c>
      <c r="D25" s="34" t="s">
        <v>239</v>
      </c>
      <c r="E25" s="35" t="s">
        <v>240</v>
      </c>
      <c r="F25" s="70" t="s">
        <v>142</v>
      </c>
      <c r="G25" s="70" t="s">
        <v>143</v>
      </c>
      <c r="H25" s="37" t="str">
        <f>_xlfn.XLOOKUP(D25,'60s M'!D:D,'60s M'!H:H,"")</f>
        <v>9,20</v>
      </c>
      <c r="I25" s="38">
        <v>20</v>
      </c>
      <c r="J25" s="39" t="str">
        <f>_xlfn.XLOOKUP(D25,'200 Ms'!D:D,'200 Ms'!H:H,"")</f>
        <v>30,56</v>
      </c>
      <c r="K25" s="38">
        <v>17</v>
      </c>
      <c r="L25" s="40">
        <f t="shared" si="0"/>
        <v>37</v>
      </c>
      <c r="M25" s="36" t="s">
        <v>241</v>
      </c>
    </row>
    <row r="26" spans="1:26" ht="15" customHeight="1" x14ac:dyDescent="0.3">
      <c r="A26" s="31">
        <v>19</v>
      </c>
      <c r="B26" s="32">
        <v>542</v>
      </c>
      <c r="C26" s="33" t="s">
        <v>242</v>
      </c>
      <c r="D26" s="34" t="s">
        <v>243</v>
      </c>
      <c r="E26" s="35" t="s">
        <v>244</v>
      </c>
      <c r="F26" s="70" t="s">
        <v>245</v>
      </c>
      <c r="G26" s="70" t="s">
        <v>246</v>
      </c>
      <c r="H26" s="37" t="str">
        <f>_xlfn.XLOOKUP(D26,'60s M'!D:D,'60s M'!H:H,"")</f>
        <v>9,11</v>
      </c>
      <c r="I26" s="38">
        <v>18</v>
      </c>
      <c r="J26" s="39" t="str">
        <f>_xlfn.XLOOKUP(D26,'200 Ms'!D:D,'200 Ms'!H:H,"")</f>
        <v>30,81</v>
      </c>
      <c r="K26" s="38">
        <v>20</v>
      </c>
      <c r="L26" s="40">
        <f t="shared" si="0"/>
        <v>38</v>
      </c>
      <c r="M26" s="36" t="s">
        <v>247</v>
      </c>
    </row>
    <row r="27" spans="1:26" ht="15" customHeight="1" x14ac:dyDescent="0.3">
      <c r="A27" s="31">
        <v>20</v>
      </c>
      <c r="B27" s="32">
        <v>541</v>
      </c>
      <c r="C27" s="33" t="s">
        <v>248</v>
      </c>
      <c r="D27" s="34" t="s">
        <v>249</v>
      </c>
      <c r="E27" s="35" t="s">
        <v>250</v>
      </c>
      <c r="F27" s="70" t="s">
        <v>245</v>
      </c>
      <c r="G27" s="70" t="s">
        <v>246</v>
      </c>
      <c r="H27" s="37" t="str">
        <f>_xlfn.XLOOKUP(D27,'60s M'!D:D,'60s M'!H:H,"")</f>
        <v>9,08</v>
      </c>
      <c r="I27" s="38">
        <v>16</v>
      </c>
      <c r="J27" s="39" t="str">
        <f>_xlfn.XLOOKUP(D27,'200 Ms'!D:D,'200 Ms'!H:H,"")</f>
        <v>31,14</v>
      </c>
      <c r="K27" s="38">
        <v>23</v>
      </c>
      <c r="L27" s="40">
        <f t="shared" si="0"/>
        <v>39</v>
      </c>
      <c r="M27" s="36" t="s">
        <v>247</v>
      </c>
    </row>
    <row r="28" spans="1:26" ht="15" customHeight="1" x14ac:dyDescent="0.3">
      <c r="A28" s="31">
        <v>21</v>
      </c>
      <c r="B28" s="32" t="s">
        <v>251</v>
      </c>
      <c r="C28" s="33" t="s">
        <v>252</v>
      </c>
      <c r="D28" s="34" t="s">
        <v>253</v>
      </c>
      <c r="E28" s="35">
        <v>41822</v>
      </c>
      <c r="F28" s="70" t="s">
        <v>71</v>
      </c>
      <c r="G28" s="70" t="s">
        <v>72</v>
      </c>
      <c r="H28" s="37" t="str">
        <f>_xlfn.XLOOKUP(D28,'60s M'!D:D,'60s M'!H:H,"")</f>
        <v>9,21</v>
      </c>
      <c r="I28" s="38">
        <v>20</v>
      </c>
      <c r="J28" s="39" t="str">
        <f>_xlfn.XLOOKUP(D28,'200 Ms'!D:D,'200 Ms'!H:H,"")</f>
        <v>30,96</v>
      </c>
      <c r="K28" s="38">
        <v>21</v>
      </c>
      <c r="L28" s="40">
        <f t="shared" si="0"/>
        <v>41</v>
      </c>
      <c r="M28" s="36" t="s">
        <v>73</v>
      </c>
    </row>
    <row r="29" spans="1:26" ht="15" customHeight="1" x14ac:dyDescent="0.3">
      <c r="A29" s="31">
        <v>22</v>
      </c>
      <c r="B29" s="32">
        <v>492</v>
      </c>
      <c r="C29" s="33" t="s">
        <v>254</v>
      </c>
      <c r="D29" s="34" t="s">
        <v>255</v>
      </c>
      <c r="E29" s="35" t="s">
        <v>256</v>
      </c>
      <c r="F29" s="70" t="s">
        <v>27</v>
      </c>
      <c r="G29" s="70" t="s">
        <v>28</v>
      </c>
      <c r="H29" s="37" t="str">
        <f>_xlfn.XLOOKUP(D29,'60s M'!D:D,'60s M'!H:H,"")</f>
        <v>9,32</v>
      </c>
      <c r="I29" s="38">
        <v>24</v>
      </c>
      <c r="J29" s="39" t="str">
        <f>_xlfn.XLOOKUP(D29,'200 Ms'!D:D,'200 Ms'!H:H,"")</f>
        <v>30,70</v>
      </c>
      <c r="K29" s="38">
        <v>19</v>
      </c>
      <c r="L29" s="40">
        <f t="shared" si="0"/>
        <v>43</v>
      </c>
      <c r="M29" s="36" t="s">
        <v>257</v>
      </c>
    </row>
    <row r="30" spans="1:26" ht="15" customHeight="1" x14ac:dyDescent="0.3">
      <c r="A30" s="31">
        <v>23</v>
      </c>
      <c r="B30" s="32">
        <v>112</v>
      </c>
      <c r="C30" s="33" t="s">
        <v>258</v>
      </c>
      <c r="D30" s="34" t="s">
        <v>259</v>
      </c>
      <c r="E30" s="35">
        <v>41564</v>
      </c>
      <c r="F30" s="70" t="s">
        <v>260</v>
      </c>
      <c r="G30" s="70" t="s">
        <v>261</v>
      </c>
      <c r="H30" s="37" t="str">
        <f>_xlfn.XLOOKUP(D30,'60s M'!D:D,'60s M'!H:H,"")</f>
        <v>9,21</v>
      </c>
      <c r="I30" s="71">
        <v>20</v>
      </c>
      <c r="J30" s="39" t="str">
        <f>_xlfn.XLOOKUP(D30,'200 Ms'!D:D,'200 Ms'!H:H,"")</f>
        <v>31,60</v>
      </c>
      <c r="K30" s="38">
        <v>27</v>
      </c>
      <c r="L30" s="40">
        <f t="shared" si="0"/>
        <v>47</v>
      </c>
      <c r="M30" s="36" t="s">
        <v>262</v>
      </c>
    </row>
    <row r="31" spans="1:26" ht="15" customHeight="1" x14ac:dyDescent="0.3">
      <c r="A31" s="31">
        <v>24</v>
      </c>
      <c r="B31" s="32">
        <v>120</v>
      </c>
      <c r="C31" s="33" t="s">
        <v>177</v>
      </c>
      <c r="D31" s="34" t="s">
        <v>263</v>
      </c>
      <c r="E31" s="35">
        <v>41315</v>
      </c>
      <c r="F31" s="70" t="s">
        <v>264</v>
      </c>
      <c r="G31" s="70" t="s">
        <v>265</v>
      </c>
      <c r="H31" s="37" t="str">
        <f>_xlfn.XLOOKUP(D31,'60s M'!D:D,'60s M'!H:H,"")</f>
        <v>9,31</v>
      </c>
      <c r="I31" s="71">
        <v>23</v>
      </c>
      <c r="J31" s="39" t="str">
        <f>_xlfn.XLOOKUP(D31,'200 Ms'!D:D,'200 Ms'!H:H,"")</f>
        <v>31,15</v>
      </c>
      <c r="K31" s="38">
        <v>24</v>
      </c>
      <c r="L31" s="40">
        <f t="shared" si="0"/>
        <v>47</v>
      </c>
      <c r="M31" s="36" t="s">
        <v>266</v>
      </c>
    </row>
    <row r="32" spans="1:26" ht="15" customHeight="1" x14ac:dyDescent="0.3">
      <c r="A32" s="31">
        <v>25</v>
      </c>
      <c r="B32" s="32">
        <v>109</v>
      </c>
      <c r="C32" s="33" t="s">
        <v>267</v>
      </c>
      <c r="D32" s="34" t="s">
        <v>268</v>
      </c>
      <c r="E32" s="35" t="s">
        <v>269</v>
      </c>
      <c r="F32" s="70" t="s">
        <v>270</v>
      </c>
      <c r="G32" s="70" t="s">
        <v>271</v>
      </c>
      <c r="H32" s="37" t="str">
        <f>_xlfn.XLOOKUP(D32,'60s M'!D:D,'60s M'!H:H,"")</f>
        <v>9,39</v>
      </c>
      <c r="I32" s="38">
        <v>26.5</v>
      </c>
      <c r="J32" s="39" t="str">
        <f>_xlfn.XLOOKUP(D32,'200 Ms'!D:D,'200 Ms'!H:H,"")</f>
        <v>31,19</v>
      </c>
      <c r="K32" s="38">
        <v>25</v>
      </c>
      <c r="L32" s="72">
        <f t="shared" si="0"/>
        <v>51.5</v>
      </c>
      <c r="M32" s="36" t="s">
        <v>272</v>
      </c>
    </row>
    <row r="33" spans="1:26" ht="15" customHeight="1" x14ac:dyDescent="0.3">
      <c r="A33" s="31">
        <v>26</v>
      </c>
      <c r="B33" s="32">
        <v>470</v>
      </c>
      <c r="C33" s="33" t="s">
        <v>273</v>
      </c>
      <c r="D33" s="34" t="s">
        <v>274</v>
      </c>
      <c r="E33" s="35" t="s">
        <v>275</v>
      </c>
      <c r="F33" s="70" t="s">
        <v>71</v>
      </c>
      <c r="G33" s="70" t="s">
        <v>72</v>
      </c>
      <c r="H33" s="37" t="str">
        <f>_xlfn.XLOOKUP(D33,'60s M'!D:D,'60s M'!H:H,"")</f>
        <v>15,02</v>
      </c>
      <c r="I33" s="38">
        <v>49</v>
      </c>
      <c r="J33" s="39" t="str">
        <f>_xlfn.XLOOKUP(D33,'200 Ms'!D:D,'200 Ms'!H:H,"")</f>
        <v>28,77</v>
      </c>
      <c r="K33" s="38">
        <v>4</v>
      </c>
      <c r="L33" s="40">
        <f t="shared" si="0"/>
        <v>53</v>
      </c>
      <c r="M33" s="36" t="s">
        <v>139</v>
      </c>
    </row>
    <row r="34" spans="1:26" ht="15" customHeight="1" x14ac:dyDescent="0.3">
      <c r="A34" s="31">
        <v>27</v>
      </c>
      <c r="B34" s="32">
        <v>110</v>
      </c>
      <c r="C34" s="33" t="s">
        <v>276</v>
      </c>
      <c r="D34" s="34" t="s">
        <v>277</v>
      </c>
      <c r="E34" s="35" t="s">
        <v>278</v>
      </c>
      <c r="F34" s="70" t="s">
        <v>270</v>
      </c>
      <c r="G34" s="70" t="s">
        <v>271</v>
      </c>
      <c r="H34" s="37" t="str">
        <f>_xlfn.XLOOKUP(D34,'60s M'!D:D,'60s M'!H:H,"")</f>
        <v>9,42</v>
      </c>
      <c r="I34" s="71">
        <v>28</v>
      </c>
      <c r="J34" s="39" t="str">
        <f>_xlfn.XLOOKUP(D34,'200 Ms'!D:D,'200 Ms'!H:H,"")</f>
        <v>31,72</v>
      </c>
      <c r="K34" s="38">
        <v>28</v>
      </c>
      <c r="L34" s="40">
        <f t="shared" si="0"/>
        <v>56</v>
      </c>
      <c r="M34" s="36" t="s">
        <v>272</v>
      </c>
    </row>
    <row r="35" spans="1:26" ht="15" customHeight="1" x14ac:dyDescent="0.3">
      <c r="A35" s="31">
        <v>28</v>
      </c>
      <c r="B35" s="32">
        <v>229</v>
      </c>
      <c r="C35" s="33" t="s">
        <v>273</v>
      </c>
      <c r="D35" s="34" t="s">
        <v>279</v>
      </c>
      <c r="E35" s="35" t="s">
        <v>280</v>
      </c>
      <c r="F35" s="70" t="s">
        <v>281</v>
      </c>
      <c r="G35" s="70" t="s">
        <v>282</v>
      </c>
      <c r="H35" s="37" t="str">
        <f>_xlfn.XLOOKUP(D35,'60s M'!D:D,'60s M'!H:H,"")</f>
        <v>9,48</v>
      </c>
      <c r="I35" s="71">
        <v>30</v>
      </c>
      <c r="J35" s="39" t="str">
        <f>_xlfn.XLOOKUP(D35,'200 Ms'!D:D,'200 Ms'!H:H,"")</f>
        <v>31,52</v>
      </c>
      <c r="K35" s="38">
        <v>26</v>
      </c>
      <c r="L35" s="40">
        <f t="shared" si="0"/>
        <v>56</v>
      </c>
      <c r="M35" s="36" t="s">
        <v>283</v>
      </c>
    </row>
    <row r="36" spans="1:26" ht="15" customHeight="1" x14ac:dyDescent="0.3">
      <c r="A36" s="31">
        <v>29</v>
      </c>
      <c r="B36" s="32">
        <v>106</v>
      </c>
      <c r="C36" s="33" t="s">
        <v>284</v>
      </c>
      <c r="D36" s="34" t="s">
        <v>285</v>
      </c>
      <c r="E36" s="35" t="s">
        <v>286</v>
      </c>
      <c r="F36" s="70" t="s">
        <v>270</v>
      </c>
      <c r="G36" s="70" t="s">
        <v>271</v>
      </c>
      <c r="H36" s="37" t="str">
        <f>_xlfn.XLOOKUP(D36,'60s M'!D:D,'60s M'!H:H,"")</f>
        <v>9,38</v>
      </c>
      <c r="I36" s="38">
        <v>25</v>
      </c>
      <c r="J36" s="39" t="str">
        <f>_xlfn.XLOOKUP(D36,'200 Ms'!D:D,'200 Ms'!H:H,"")</f>
        <v>32,47</v>
      </c>
      <c r="K36" s="38">
        <v>34</v>
      </c>
      <c r="L36" s="40">
        <f t="shared" si="0"/>
        <v>59</v>
      </c>
      <c r="M36" s="36" t="s">
        <v>272</v>
      </c>
    </row>
    <row r="37" spans="1:26" ht="15" customHeight="1" x14ac:dyDescent="0.3">
      <c r="A37" s="31">
        <v>30</v>
      </c>
      <c r="B37" s="32">
        <v>547</v>
      </c>
      <c r="C37" s="33" t="s">
        <v>187</v>
      </c>
      <c r="D37" s="73" t="s">
        <v>287</v>
      </c>
      <c r="E37" s="35" t="s">
        <v>288</v>
      </c>
      <c r="F37" s="70" t="s">
        <v>245</v>
      </c>
      <c r="G37" s="70" t="s">
        <v>246</v>
      </c>
      <c r="H37" s="37" t="str">
        <f>_xlfn.XLOOKUP(D37,'60s M'!D:D,'60s M'!H:H,"")</f>
        <v>9,49</v>
      </c>
      <c r="I37" s="38">
        <v>31</v>
      </c>
      <c r="J37" s="39" t="str">
        <f>_xlfn.XLOOKUP(D37,'200 Ms'!D:D,'200 Ms'!H:H,"")</f>
        <v>33,06</v>
      </c>
      <c r="K37" s="38">
        <v>30</v>
      </c>
      <c r="L37" s="40">
        <f t="shared" si="0"/>
        <v>61</v>
      </c>
      <c r="M37" s="36" t="s">
        <v>247</v>
      </c>
    </row>
    <row r="38" spans="1:26" ht="15" customHeight="1" x14ac:dyDescent="0.3">
      <c r="A38" s="31">
        <v>31</v>
      </c>
      <c r="B38" s="32">
        <v>249</v>
      </c>
      <c r="C38" s="33" t="s">
        <v>290</v>
      </c>
      <c r="D38" s="34" t="s">
        <v>291</v>
      </c>
      <c r="E38" s="35" t="s">
        <v>292</v>
      </c>
      <c r="F38" s="70" t="s">
        <v>152</v>
      </c>
      <c r="G38" s="70" t="s">
        <v>153</v>
      </c>
      <c r="H38" s="37" t="str">
        <f>_xlfn.XLOOKUP(D38,'60s M'!D:D,'60s M'!H:H,"")</f>
        <v>9,39</v>
      </c>
      <c r="I38" s="38">
        <v>26.5</v>
      </c>
      <c r="J38" s="39" t="str">
        <f>_xlfn.XLOOKUP(D38,'200 Ms'!D:D,'200 Ms'!H:H,"")</f>
        <v>32,57</v>
      </c>
      <c r="K38" s="38">
        <v>35</v>
      </c>
      <c r="L38" s="72">
        <f t="shared" si="0"/>
        <v>61.5</v>
      </c>
      <c r="M38" s="36" t="s">
        <v>293</v>
      </c>
    </row>
    <row r="39" spans="1:26" ht="15" customHeight="1" x14ac:dyDescent="0.3">
      <c r="A39" s="31">
        <v>32</v>
      </c>
      <c r="B39" s="32">
        <v>47</v>
      </c>
      <c r="C39" s="33" t="s">
        <v>294</v>
      </c>
      <c r="D39" s="73" t="s">
        <v>295</v>
      </c>
      <c r="E39" s="35" t="s">
        <v>296</v>
      </c>
      <c r="F39" s="70" t="s">
        <v>142</v>
      </c>
      <c r="G39" s="70" t="s">
        <v>143</v>
      </c>
      <c r="H39" s="37" t="str">
        <f>_xlfn.XLOOKUP(D39,'60s M'!D:D,'60s M'!H:H,"")</f>
        <v>9,56</v>
      </c>
      <c r="I39" s="38">
        <v>33</v>
      </c>
      <c r="J39" s="39" t="str">
        <f>_xlfn.XLOOKUP(D39,'200 Ms'!D:D,'200 Ms'!H:H,"")</f>
        <v>32,46</v>
      </c>
      <c r="K39" s="38">
        <v>33</v>
      </c>
      <c r="L39" s="40">
        <f t="shared" si="0"/>
        <v>66</v>
      </c>
      <c r="M39" s="36" t="s">
        <v>144</v>
      </c>
    </row>
    <row r="40" spans="1:26" ht="15" customHeight="1" x14ac:dyDescent="0.3">
      <c r="A40" s="31">
        <v>33</v>
      </c>
      <c r="B40" s="32">
        <v>105</v>
      </c>
      <c r="C40" s="33" t="s">
        <v>203</v>
      </c>
      <c r="D40" s="34" t="s">
        <v>297</v>
      </c>
      <c r="E40" s="35" t="s">
        <v>298</v>
      </c>
      <c r="F40" s="70" t="s">
        <v>270</v>
      </c>
      <c r="G40" s="70" t="s">
        <v>271</v>
      </c>
      <c r="H40" s="37" t="str">
        <f>_xlfn.XLOOKUP(D40,'60s M'!D:D,'60s M'!H:H,"")</f>
        <v>9,72</v>
      </c>
      <c r="I40" s="38">
        <v>39</v>
      </c>
      <c r="J40" s="39" t="str">
        <f>_xlfn.XLOOKUP(D40,'200 Ms'!D:D,'200 Ms'!H:H,"")</f>
        <v>31,99</v>
      </c>
      <c r="K40" s="38">
        <v>29</v>
      </c>
      <c r="L40" s="40">
        <f t="shared" si="0"/>
        <v>68</v>
      </c>
      <c r="M40" s="36" t="s">
        <v>272</v>
      </c>
    </row>
    <row r="41" spans="1:26" ht="15" customHeight="1" x14ac:dyDescent="0.3">
      <c r="A41" s="31">
        <v>34</v>
      </c>
      <c r="B41" s="32">
        <v>549</v>
      </c>
      <c r="C41" s="33" t="s">
        <v>299</v>
      </c>
      <c r="D41" s="73" t="s">
        <v>287</v>
      </c>
      <c r="E41" s="35" t="s">
        <v>288</v>
      </c>
      <c r="F41" s="70" t="s">
        <v>245</v>
      </c>
      <c r="G41" s="70" t="s">
        <v>246</v>
      </c>
      <c r="H41" s="37" t="str">
        <f>_xlfn.XLOOKUP(D41,'60s M'!D:D,'60s M'!H:H,"")</f>
        <v>9,49</v>
      </c>
      <c r="I41" s="71">
        <v>34</v>
      </c>
      <c r="J41" s="39" t="str">
        <f>_xlfn.XLOOKUP(D41,'200 Ms'!D:D,'200 Ms'!H:H,"")</f>
        <v>33,06</v>
      </c>
      <c r="K41" s="38">
        <v>36</v>
      </c>
      <c r="L41" s="40">
        <f t="shared" si="0"/>
        <v>70</v>
      </c>
      <c r="M41" s="36" t="s">
        <v>247</v>
      </c>
    </row>
    <row r="42" spans="1:26" ht="15" customHeight="1" x14ac:dyDescent="0.3">
      <c r="A42" s="31">
        <v>35</v>
      </c>
      <c r="B42" s="32">
        <v>288</v>
      </c>
      <c r="C42" s="33" t="s">
        <v>203</v>
      </c>
      <c r="D42" s="34" t="s">
        <v>301</v>
      </c>
      <c r="E42" s="35">
        <v>41424</v>
      </c>
      <c r="F42" s="70" t="s">
        <v>180</v>
      </c>
      <c r="G42" s="70" t="s">
        <v>181</v>
      </c>
      <c r="H42" s="37" t="str">
        <f>_xlfn.XLOOKUP(D42,'60s M'!D:D,'60s M'!H:H,"")</f>
        <v>9,70</v>
      </c>
      <c r="I42" s="71">
        <v>38</v>
      </c>
      <c r="J42" s="39" t="str">
        <f>_xlfn.XLOOKUP(D42,'200 Ms'!D:D,'200 Ms'!H:H,"")</f>
        <v>32,25</v>
      </c>
      <c r="K42" s="38">
        <v>32</v>
      </c>
      <c r="L42" s="40">
        <f t="shared" si="0"/>
        <v>70</v>
      </c>
      <c r="M42" s="36" t="s">
        <v>302</v>
      </c>
    </row>
    <row r="43" spans="1:26" ht="15" customHeight="1" x14ac:dyDescent="0.3">
      <c r="A43" s="31">
        <v>36</v>
      </c>
      <c r="B43" s="32">
        <v>235</v>
      </c>
      <c r="C43" s="33" t="s">
        <v>303</v>
      </c>
      <c r="D43" s="34" t="s">
        <v>304</v>
      </c>
      <c r="E43" s="35" t="s">
        <v>305</v>
      </c>
      <c r="F43" s="70" t="s">
        <v>281</v>
      </c>
      <c r="G43" s="70" t="s">
        <v>282</v>
      </c>
      <c r="H43" s="37" t="str">
        <f>_xlfn.XLOOKUP(D43,'60s M'!D:D,'60s M'!H:H,"")</f>
        <v>9,46</v>
      </c>
      <c r="I43" s="71">
        <v>29</v>
      </c>
      <c r="J43" s="39" t="str">
        <f>_xlfn.XLOOKUP(D43,'200 Ms'!D:D,'200 Ms'!H:H,"")</f>
        <v>34,58</v>
      </c>
      <c r="K43" s="38">
        <v>42</v>
      </c>
      <c r="L43" s="40">
        <f t="shared" si="0"/>
        <v>71</v>
      </c>
      <c r="M43" s="36" t="s">
        <v>306</v>
      </c>
    </row>
    <row r="44" spans="1:26" ht="15" customHeight="1" x14ac:dyDescent="0.3">
      <c r="A44" s="31">
        <v>37</v>
      </c>
      <c r="B44" s="32">
        <v>53</v>
      </c>
      <c r="C44" s="33" t="s">
        <v>307</v>
      </c>
      <c r="D44" s="34" t="s">
        <v>308</v>
      </c>
      <c r="E44" s="35" t="s">
        <v>309</v>
      </c>
      <c r="F44" s="70" t="s">
        <v>142</v>
      </c>
      <c r="G44" s="70" t="s">
        <v>143</v>
      </c>
      <c r="H44" s="37" t="str">
        <f>_xlfn.XLOOKUP(D44,'60s M'!D:D,'60s M'!H:H,"")</f>
        <v>9,82</v>
      </c>
      <c r="I44" s="71">
        <v>40</v>
      </c>
      <c r="J44" s="39" t="str">
        <f>_xlfn.XLOOKUP(D44,'200 Ms'!D:D,'200 Ms'!H:H,"")</f>
        <v>32,17</v>
      </c>
      <c r="K44" s="38">
        <v>31</v>
      </c>
      <c r="L44" s="40">
        <f t="shared" si="0"/>
        <v>71</v>
      </c>
      <c r="M44" s="36" t="s">
        <v>144</v>
      </c>
    </row>
    <row r="45" spans="1:26" ht="15" customHeight="1" x14ac:dyDescent="0.3">
      <c r="A45" s="31">
        <v>38</v>
      </c>
      <c r="B45" s="32">
        <v>129</v>
      </c>
      <c r="C45" s="33" t="s">
        <v>310</v>
      </c>
      <c r="D45" s="34" t="s">
        <v>311</v>
      </c>
      <c r="E45" s="35">
        <v>41794</v>
      </c>
      <c r="F45" s="70" t="s">
        <v>61</v>
      </c>
      <c r="G45" s="70" t="s">
        <v>62</v>
      </c>
      <c r="H45" s="37" t="str">
        <f>_xlfn.XLOOKUP(D45,'60s M'!D:D,'60s M'!H:H,"")</f>
        <v>9,68</v>
      </c>
      <c r="I45" s="38">
        <v>37</v>
      </c>
      <c r="J45" s="39" t="str">
        <f>_xlfn.XLOOKUP(D45,'200 Ms'!D:D,'200 Ms'!H:H,"")</f>
        <v>33,54</v>
      </c>
      <c r="K45" s="38">
        <v>37</v>
      </c>
      <c r="L45" s="40">
        <f t="shared" si="0"/>
        <v>74</v>
      </c>
      <c r="M45" s="36" t="s">
        <v>312</v>
      </c>
    </row>
    <row r="46" spans="1:26" ht="15" customHeight="1" x14ac:dyDescent="0.3">
      <c r="A46" s="31">
        <v>39</v>
      </c>
      <c r="B46" s="32" t="s">
        <v>313</v>
      </c>
      <c r="C46" s="33" t="s">
        <v>74</v>
      </c>
      <c r="D46" s="34" t="s">
        <v>314</v>
      </c>
      <c r="E46" s="35" t="s">
        <v>315</v>
      </c>
      <c r="F46" s="70" t="s">
        <v>216</v>
      </c>
      <c r="G46" s="70" t="s">
        <v>217</v>
      </c>
      <c r="H46" s="37" t="str">
        <f>_xlfn.XLOOKUP(D46,'60s M'!D:D,'60s M'!H:H,"")</f>
        <v>9,62</v>
      </c>
      <c r="I46" s="71">
        <v>35</v>
      </c>
      <c r="J46" s="39" t="str">
        <f>_xlfn.XLOOKUP(D46,'200 Ms'!D:D,'200 Ms'!H:H,"")</f>
        <v>34,18</v>
      </c>
      <c r="K46" s="38">
        <v>40</v>
      </c>
      <c r="L46" s="40">
        <f t="shared" si="0"/>
        <v>75</v>
      </c>
      <c r="M46" s="36" t="s">
        <v>218</v>
      </c>
    </row>
    <row r="47" spans="1:26" ht="15" customHeight="1" x14ac:dyDescent="0.3">
      <c r="A47" s="31">
        <v>40</v>
      </c>
      <c r="B47" s="32">
        <v>68</v>
      </c>
      <c r="C47" s="33" t="s">
        <v>316</v>
      </c>
      <c r="D47" s="34" t="s">
        <v>317</v>
      </c>
      <c r="E47" s="35" t="s">
        <v>318</v>
      </c>
      <c r="F47" s="70" t="s">
        <v>142</v>
      </c>
      <c r="G47" s="70" t="s">
        <v>143</v>
      </c>
      <c r="H47" s="37" t="str">
        <f>_xlfn.XLOOKUP(D47,'60s M'!D:D,'60s M'!H:H,"")</f>
        <v>9,64</v>
      </c>
      <c r="I47" s="71">
        <v>36</v>
      </c>
      <c r="J47" s="39" t="str">
        <f>_xlfn.XLOOKUP(D47,'200 Ms'!D:D,'200 Ms'!H:H,"")</f>
        <v>33,89</v>
      </c>
      <c r="K47" s="38">
        <v>39</v>
      </c>
      <c r="L47" s="40">
        <f t="shared" si="0"/>
        <v>75</v>
      </c>
      <c r="M47" s="36" t="s">
        <v>319</v>
      </c>
    </row>
    <row r="48" spans="1:26" ht="15" customHeight="1" x14ac:dyDescent="0.3">
      <c r="A48" s="31">
        <v>41</v>
      </c>
      <c r="B48" s="32">
        <v>246</v>
      </c>
      <c r="C48" s="33" t="s">
        <v>68</v>
      </c>
      <c r="D48" s="34" t="s">
        <v>320</v>
      </c>
      <c r="E48" s="35" t="s">
        <v>321</v>
      </c>
      <c r="F48" s="70" t="s">
        <v>152</v>
      </c>
      <c r="G48" s="70" t="s">
        <v>153</v>
      </c>
      <c r="H48" s="37" t="str">
        <f>_xlfn.XLOOKUP(D48,'60s M'!D:D,'60s M'!H:H,"")</f>
        <v>9,91</v>
      </c>
      <c r="I48" s="38">
        <v>42</v>
      </c>
      <c r="J48" s="39" t="str">
        <f>_xlfn.XLOOKUP(D48,'200 Ms'!D:D,'200 Ms'!H:H,"")</f>
        <v>33,87</v>
      </c>
      <c r="K48" s="38">
        <v>38</v>
      </c>
      <c r="L48" s="40">
        <f t="shared" si="0"/>
        <v>80</v>
      </c>
      <c r="M48" s="36" t="s">
        <v>293</v>
      </c>
    </row>
    <row r="49" spans="1:26" ht="15" customHeight="1" x14ac:dyDescent="0.3">
      <c r="A49" s="31">
        <v>42</v>
      </c>
      <c r="B49" s="32">
        <v>46</v>
      </c>
      <c r="C49" s="33" t="s">
        <v>219</v>
      </c>
      <c r="D49" s="73" t="s">
        <v>322</v>
      </c>
      <c r="E49" s="35" t="s">
        <v>323</v>
      </c>
      <c r="F49" s="70" t="s">
        <v>142</v>
      </c>
      <c r="G49" s="70" t="s">
        <v>143</v>
      </c>
      <c r="H49" s="37" t="str">
        <f>_xlfn.XLOOKUP(D49,'60s M'!D:D,'60s M'!H:H,"")</f>
        <v>9,51</v>
      </c>
      <c r="I49" s="38">
        <v>32</v>
      </c>
      <c r="J49" s="39" t="str">
        <f>_xlfn.XLOOKUP(D49,'200 Ms'!D:D,'200 Ms'!H:H,"")</f>
        <v>38,06</v>
      </c>
      <c r="K49" s="38">
        <v>49</v>
      </c>
      <c r="L49" s="40">
        <f t="shared" si="0"/>
        <v>81</v>
      </c>
      <c r="M49" s="36" t="s">
        <v>144</v>
      </c>
    </row>
    <row r="50" spans="1:26" ht="15" customHeight="1" x14ac:dyDescent="0.3">
      <c r="A50" s="31">
        <v>43</v>
      </c>
      <c r="B50" s="32">
        <v>550</v>
      </c>
      <c r="C50" s="33" t="s">
        <v>273</v>
      </c>
      <c r="D50" s="34" t="s">
        <v>324</v>
      </c>
      <c r="E50" s="35" t="s">
        <v>325</v>
      </c>
      <c r="F50" s="70" t="s">
        <v>245</v>
      </c>
      <c r="G50" s="70" t="s">
        <v>246</v>
      </c>
      <c r="H50" s="37" t="str">
        <f>_xlfn.XLOOKUP(D50,'60s M'!D:D,'60s M'!H:H,"")</f>
        <v>9,89</v>
      </c>
      <c r="I50" s="38">
        <v>41</v>
      </c>
      <c r="J50" s="39" t="str">
        <f>_xlfn.XLOOKUP(D50,'200 Ms'!D:D,'200 Ms'!H:H,"")</f>
        <v>34,85</v>
      </c>
      <c r="K50" s="38">
        <v>43</v>
      </c>
      <c r="L50" s="40">
        <f t="shared" si="0"/>
        <v>84</v>
      </c>
      <c r="M50" s="36" t="s">
        <v>247</v>
      </c>
    </row>
    <row r="51" spans="1:26" ht="15" customHeight="1" x14ac:dyDescent="0.3">
      <c r="A51" s="31">
        <v>44</v>
      </c>
      <c r="B51" s="32">
        <v>111</v>
      </c>
      <c r="C51" s="33" t="s">
        <v>299</v>
      </c>
      <c r="D51" s="34" t="s">
        <v>326</v>
      </c>
      <c r="E51" s="35" t="s">
        <v>327</v>
      </c>
      <c r="F51" s="70" t="s">
        <v>260</v>
      </c>
      <c r="G51" s="70" t="s">
        <v>261</v>
      </c>
      <c r="H51" s="37" t="str">
        <f>_xlfn.XLOOKUP(D51,'60s M'!D:D,'60s M'!H:H,"")</f>
        <v>10,09</v>
      </c>
      <c r="I51" s="38">
        <v>43</v>
      </c>
      <c r="J51" s="39" t="str">
        <f>_xlfn.XLOOKUP(D51,'200 Ms'!D:D,'200 Ms'!H:H,"")</f>
        <v>35,61</v>
      </c>
      <c r="K51" s="38">
        <v>44</v>
      </c>
      <c r="L51" s="40">
        <f t="shared" si="0"/>
        <v>87</v>
      </c>
      <c r="M51" s="36" t="s">
        <v>262</v>
      </c>
    </row>
    <row r="52" spans="1:26" ht="15" customHeight="1" x14ac:dyDescent="0.3">
      <c r="A52" s="31">
        <v>45</v>
      </c>
      <c r="B52" s="32" t="s">
        <v>328</v>
      </c>
      <c r="C52" s="33" t="s">
        <v>329</v>
      </c>
      <c r="D52" s="34" t="s">
        <v>330</v>
      </c>
      <c r="E52" s="35" t="s">
        <v>331</v>
      </c>
      <c r="F52" s="70" t="s">
        <v>216</v>
      </c>
      <c r="G52" s="70" t="s">
        <v>217</v>
      </c>
      <c r="H52" s="37" t="str">
        <f>_xlfn.XLOOKUP(D52,'60s M'!D:D,'60s M'!H:H,"")</f>
        <v>10,60</v>
      </c>
      <c r="I52" s="38">
        <v>47</v>
      </c>
      <c r="J52" s="39" t="str">
        <f>_xlfn.XLOOKUP(D52,'200 Ms'!D:D,'200 Ms'!H:H,"")</f>
        <v>34,24</v>
      </c>
      <c r="K52" s="38">
        <v>41</v>
      </c>
      <c r="L52" s="40">
        <f t="shared" si="0"/>
        <v>88</v>
      </c>
      <c r="M52" s="36" t="s">
        <v>332</v>
      </c>
    </row>
    <row r="53" spans="1:26" ht="15" customHeight="1" x14ac:dyDescent="0.3">
      <c r="A53" s="31">
        <v>46</v>
      </c>
      <c r="B53" s="32">
        <v>245</v>
      </c>
      <c r="C53" s="33" t="s">
        <v>333</v>
      </c>
      <c r="D53" s="34" t="s">
        <v>334</v>
      </c>
      <c r="E53" s="35" t="s">
        <v>335</v>
      </c>
      <c r="F53" s="70" t="s">
        <v>152</v>
      </c>
      <c r="G53" s="70" t="s">
        <v>153</v>
      </c>
      <c r="H53" s="37" t="str">
        <f>_xlfn.XLOOKUP(D53,'60s M'!D:D,'60s M'!H:H,"")</f>
        <v>10,18</v>
      </c>
      <c r="I53" s="38">
        <v>44</v>
      </c>
      <c r="J53" s="39" t="str">
        <f>_xlfn.XLOOKUP(D53,'200 Ms'!D:D,'200 Ms'!H:H,"")</f>
        <v>35,83</v>
      </c>
      <c r="K53" s="38">
        <v>45</v>
      </c>
      <c r="L53" s="40">
        <f t="shared" si="0"/>
        <v>89</v>
      </c>
      <c r="M53" s="36" t="s">
        <v>293</v>
      </c>
    </row>
    <row r="54" spans="1:26" ht="15" customHeight="1" x14ac:dyDescent="0.3">
      <c r="A54" s="31">
        <v>47</v>
      </c>
      <c r="B54" s="32">
        <v>248</v>
      </c>
      <c r="C54" s="33" t="s">
        <v>336</v>
      </c>
      <c r="D54" s="34" t="s">
        <v>337</v>
      </c>
      <c r="E54" s="35" t="s">
        <v>338</v>
      </c>
      <c r="F54" s="70" t="s">
        <v>152</v>
      </c>
      <c r="G54" s="70" t="s">
        <v>153</v>
      </c>
      <c r="H54" s="37" t="str">
        <f>_xlfn.XLOOKUP(D54,'60s M'!D:D,'60s M'!H:H,"")</f>
        <v>10,31</v>
      </c>
      <c r="I54" s="38">
        <v>45</v>
      </c>
      <c r="J54" s="39" t="str">
        <f>_xlfn.XLOOKUP(D54,'200 Ms'!D:D,'200 Ms'!H:H,"")</f>
        <v>35,97</v>
      </c>
      <c r="K54" s="38">
        <v>46</v>
      </c>
      <c r="L54" s="40">
        <f t="shared" si="0"/>
        <v>91</v>
      </c>
      <c r="M54" s="36" t="s">
        <v>293</v>
      </c>
    </row>
    <row r="55" spans="1:26" ht="15" customHeight="1" x14ac:dyDescent="0.3">
      <c r="A55" s="31">
        <v>48</v>
      </c>
      <c r="B55" s="32" t="s">
        <v>339</v>
      </c>
      <c r="C55" s="33" t="s">
        <v>340</v>
      </c>
      <c r="D55" s="34" t="s">
        <v>341</v>
      </c>
      <c r="E55" s="35" t="s">
        <v>342</v>
      </c>
      <c r="F55" s="70" t="s">
        <v>216</v>
      </c>
      <c r="G55" s="70" t="s">
        <v>217</v>
      </c>
      <c r="H55" s="37" t="str">
        <f>_xlfn.XLOOKUP(D55,'60s M'!D:D,'60s M'!H:H,"")</f>
        <v>10,44</v>
      </c>
      <c r="I55" s="38">
        <v>46</v>
      </c>
      <c r="J55" s="39" t="str">
        <f>_xlfn.XLOOKUP(D55,'200 Ms'!D:D,'200 Ms'!H:H,"")</f>
        <v>36,31</v>
      </c>
      <c r="K55" s="38">
        <v>48</v>
      </c>
      <c r="L55" s="40">
        <f t="shared" si="0"/>
        <v>94</v>
      </c>
      <c r="M55" s="36" t="s">
        <v>218</v>
      </c>
    </row>
    <row r="56" spans="1:26" ht="15" customHeight="1" x14ac:dyDescent="0.3">
      <c r="A56" s="31">
        <v>49</v>
      </c>
      <c r="B56" s="32">
        <v>247</v>
      </c>
      <c r="C56" s="33" t="s">
        <v>35</v>
      </c>
      <c r="D56" s="34" t="s">
        <v>343</v>
      </c>
      <c r="E56" s="35" t="s">
        <v>223</v>
      </c>
      <c r="F56" s="70" t="s">
        <v>152</v>
      </c>
      <c r="G56" s="70" t="s">
        <v>153</v>
      </c>
      <c r="H56" s="37" t="str">
        <f>_xlfn.XLOOKUP(D56,'60s M'!D:D,'60s M'!H:H,"")</f>
        <v>10,84</v>
      </c>
      <c r="I56" s="38">
        <v>48</v>
      </c>
      <c r="J56" s="39" t="str">
        <f>_xlfn.XLOOKUP(D56,'200 Ms'!D:D,'200 Ms'!H:H,"")</f>
        <v>36,30</v>
      </c>
      <c r="K56" s="38">
        <v>47</v>
      </c>
      <c r="L56" s="40">
        <f t="shared" si="0"/>
        <v>95</v>
      </c>
      <c r="M56" s="36" t="s">
        <v>293</v>
      </c>
    </row>
    <row r="57" spans="1:26" ht="15" customHeight="1" x14ac:dyDescent="0.3">
      <c r="A57" s="31"/>
      <c r="B57" s="32" t="s">
        <v>344</v>
      </c>
      <c r="C57" s="33" t="s">
        <v>345</v>
      </c>
      <c r="D57" s="34" t="s">
        <v>346</v>
      </c>
      <c r="E57" s="35" t="s">
        <v>347</v>
      </c>
      <c r="F57" s="70" t="s">
        <v>216</v>
      </c>
      <c r="G57" s="70" t="s">
        <v>217</v>
      </c>
      <c r="H57" s="37" t="s">
        <v>98</v>
      </c>
      <c r="I57" s="38"/>
      <c r="J57" s="39" t="str">
        <f>_xlfn.XLOOKUP(D57,'200 Ms'!D:D,'200 Ms'!H:H,"")</f>
        <v/>
      </c>
      <c r="K57" s="38"/>
      <c r="L57" s="37"/>
      <c r="M57" s="36" t="s">
        <v>229</v>
      </c>
    </row>
    <row r="58" spans="1:26" ht="15" customHeight="1" x14ac:dyDescent="0.3">
      <c r="A58" s="31"/>
      <c r="B58" s="32">
        <v>121</v>
      </c>
      <c r="C58" s="33" t="s">
        <v>348</v>
      </c>
      <c r="D58" s="34" t="s">
        <v>349</v>
      </c>
      <c r="E58" s="35">
        <v>41655</v>
      </c>
      <c r="F58" s="70" t="s">
        <v>264</v>
      </c>
      <c r="G58" s="70" t="s">
        <v>265</v>
      </c>
      <c r="H58" s="37" t="s">
        <v>98</v>
      </c>
      <c r="I58" s="38"/>
      <c r="J58" s="39" t="str">
        <f>_xlfn.XLOOKUP(D58,'200 Ms'!D:D,'200 Ms'!H:H,"")</f>
        <v/>
      </c>
      <c r="K58" s="38"/>
      <c r="L58" s="37"/>
      <c r="M58" s="36" t="s">
        <v>266</v>
      </c>
    </row>
    <row r="59" spans="1:26" ht="15" customHeight="1" x14ac:dyDescent="0.3">
      <c r="A59" s="31"/>
      <c r="B59" s="32">
        <v>237</v>
      </c>
      <c r="C59" s="33" t="s">
        <v>350</v>
      </c>
      <c r="D59" s="34" t="s">
        <v>351</v>
      </c>
      <c r="E59" s="35" t="s">
        <v>342</v>
      </c>
      <c r="F59" s="70" t="s">
        <v>281</v>
      </c>
      <c r="G59" s="70" t="s">
        <v>282</v>
      </c>
      <c r="H59" s="37" t="s">
        <v>98</v>
      </c>
      <c r="I59" s="38"/>
      <c r="J59" s="39" t="str">
        <f>_xlfn.XLOOKUP(D59,'200 Ms'!D:D,'200 Ms'!H:H,"")</f>
        <v/>
      </c>
      <c r="K59" s="38"/>
      <c r="L59" s="37"/>
      <c r="M59" s="36" t="s">
        <v>306</v>
      </c>
    </row>
    <row r="60" spans="1:26" ht="15" customHeight="1" x14ac:dyDescent="0.3">
      <c r="A60" s="31"/>
      <c r="B60" s="32">
        <v>98</v>
      </c>
      <c r="C60" s="33" t="s">
        <v>48</v>
      </c>
      <c r="D60" s="34" t="s">
        <v>352</v>
      </c>
      <c r="E60" s="35" t="s">
        <v>353</v>
      </c>
      <c r="F60" s="70" t="s">
        <v>354</v>
      </c>
      <c r="G60" s="70" t="s">
        <v>355</v>
      </c>
      <c r="H60" s="37" t="s">
        <v>98</v>
      </c>
      <c r="I60" s="38"/>
      <c r="J60" s="39" t="str">
        <f>_xlfn.XLOOKUP(D60,'200 Ms'!D:D,'200 Ms'!H:H,"")</f>
        <v/>
      </c>
      <c r="K60" s="38"/>
      <c r="L60" s="37"/>
      <c r="M60" s="36" t="s">
        <v>356</v>
      </c>
    </row>
    <row r="61" spans="1:26" ht="15" customHeight="1" x14ac:dyDescent="0.3">
      <c r="A61" s="31"/>
      <c r="B61" s="32">
        <v>72</v>
      </c>
      <c r="C61" s="33" t="s">
        <v>187</v>
      </c>
      <c r="D61" s="34" t="s">
        <v>357</v>
      </c>
      <c r="E61" s="35" t="s">
        <v>358</v>
      </c>
      <c r="F61" s="70" t="s">
        <v>142</v>
      </c>
      <c r="G61" s="70" t="s">
        <v>143</v>
      </c>
      <c r="H61" s="37" t="s">
        <v>98</v>
      </c>
      <c r="I61" s="38"/>
      <c r="J61" s="39" t="str">
        <f>_xlfn.XLOOKUP(D61,'200 Ms'!D:D,'200 Ms'!H:H,"")</f>
        <v/>
      </c>
      <c r="K61" s="38"/>
      <c r="L61" s="37"/>
      <c r="M61" s="36" t="s">
        <v>319</v>
      </c>
    </row>
    <row r="62" spans="1:26" ht="15" customHeight="1" x14ac:dyDescent="0.3">
      <c r="A62" s="31"/>
      <c r="B62" s="32">
        <v>118</v>
      </c>
      <c r="C62" s="33" t="s">
        <v>74</v>
      </c>
      <c r="D62" s="34" t="s">
        <v>359</v>
      </c>
      <c r="E62" s="35" t="s">
        <v>360</v>
      </c>
      <c r="F62" s="70" t="s">
        <v>361</v>
      </c>
      <c r="G62" s="70" t="s">
        <v>362</v>
      </c>
      <c r="H62" s="37" t="s">
        <v>98</v>
      </c>
      <c r="I62" s="38"/>
      <c r="J62" s="39" t="str">
        <f>_xlfn.XLOOKUP(D62,'200 Ms'!D:D,'200 Ms'!H:H,"")</f>
        <v/>
      </c>
      <c r="K62" s="38"/>
      <c r="L62" s="37"/>
      <c r="M62" s="36" t="s">
        <v>363</v>
      </c>
    </row>
    <row r="63" spans="1:26" ht="15" customHeight="1" x14ac:dyDescent="0.3">
      <c r="A63" s="31"/>
      <c r="B63" s="32">
        <v>597</v>
      </c>
      <c r="C63" s="33" t="s">
        <v>364</v>
      </c>
      <c r="D63" s="34" t="s">
        <v>365</v>
      </c>
      <c r="E63" s="35" t="s">
        <v>366</v>
      </c>
      <c r="F63" s="70" t="s">
        <v>367</v>
      </c>
      <c r="G63" s="70" t="s">
        <v>368</v>
      </c>
      <c r="H63" s="37" t="s">
        <v>98</v>
      </c>
      <c r="I63" s="38"/>
      <c r="J63" s="39" t="str">
        <f>_xlfn.XLOOKUP(D63,'200 Ms'!D:D,'200 Ms'!H:H,"")</f>
        <v/>
      </c>
      <c r="K63" s="38"/>
      <c r="L63" s="37"/>
      <c r="M63" s="36" t="s">
        <v>369</v>
      </c>
    </row>
  </sheetData>
  <mergeCells count="12">
    <mergeCell ref="L6:L7"/>
    <mergeCell ref="M6:M7"/>
    <mergeCell ref="H4:K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15748031496062992" right="0.15748031496062992" top="0.31496062992125984" bottom="0.4330708661417322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75" workbookViewId="0">
      <selection activeCell="H75" sqref="H1:H1048576"/>
    </sheetView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9.109375" customWidth="1"/>
    <col min="4" max="4" width="13.33203125" customWidth="1"/>
    <col min="5" max="5" width="12" customWidth="1"/>
    <col min="6" max="6" width="12.44140625" customWidth="1"/>
    <col min="7" max="7" width="15.44140625" customWidth="1"/>
    <col min="8" max="8" width="9.44140625" style="162" customWidth="1"/>
    <col min="9" max="9" width="23.88671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58"/>
      <c r="I1" s="41"/>
      <c r="J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58"/>
      <c r="I2" s="41"/>
      <c r="J2" s="17"/>
    </row>
    <row r="3" spans="1:26" ht="12" customHeight="1" x14ac:dyDescent="0.3">
      <c r="A3" s="1"/>
      <c r="B3" s="1"/>
      <c r="C3" s="1"/>
      <c r="D3" s="1"/>
      <c r="E3" s="6"/>
      <c r="F3" s="21"/>
      <c r="G3" s="22"/>
      <c r="H3" s="159"/>
      <c r="I3" s="42"/>
      <c r="J3" s="13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370</v>
      </c>
      <c r="G4" s="26"/>
      <c r="H4" s="182" t="s">
        <v>175</v>
      </c>
      <c r="I4" s="168"/>
      <c r="J4" s="168"/>
    </row>
    <row r="5" spans="1:26" ht="12.75" customHeight="1" x14ac:dyDescent="0.3">
      <c r="A5" s="12"/>
      <c r="B5" s="12"/>
      <c r="C5" s="6">
        <v>1</v>
      </c>
      <c r="D5" s="44" t="s">
        <v>83</v>
      </c>
      <c r="E5" s="45">
        <v>8</v>
      </c>
      <c r="F5" s="26"/>
      <c r="G5" s="26"/>
      <c r="H5" s="163"/>
      <c r="I5" s="12"/>
      <c r="J5" s="12"/>
    </row>
    <row r="6" spans="1:26" ht="12.75" customHeight="1" x14ac:dyDescent="0.3">
      <c r="A6" s="46" t="s">
        <v>84</v>
      </c>
      <c r="B6" s="47" t="s">
        <v>12</v>
      </c>
      <c r="C6" s="48" t="s">
        <v>13</v>
      </c>
      <c r="D6" s="49" t="s">
        <v>14</v>
      </c>
      <c r="E6" s="47" t="s">
        <v>15</v>
      </c>
      <c r="F6" s="47" t="s">
        <v>16</v>
      </c>
      <c r="G6" s="47" t="s">
        <v>17</v>
      </c>
      <c r="H6" s="161" t="s">
        <v>85</v>
      </c>
      <c r="I6" s="50" t="s">
        <v>21</v>
      </c>
      <c r="J6" s="29"/>
    </row>
    <row r="7" spans="1:26" ht="12.75" customHeight="1" x14ac:dyDescent="0.3">
      <c r="A7" s="31">
        <v>1</v>
      </c>
      <c r="B7" s="32"/>
      <c r="C7" s="33"/>
      <c r="D7" s="34"/>
      <c r="E7" s="35"/>
      <c r="F7" s="36"/>
      <c r="G7" s="36"/>
      <c r="H7" s="152"/>
      <c r="I7" s="36"/>
      <c r="J7" s="1"/>
    </row>
    <row r="8" spans="1:26" ht="12.75" customHeight="1" x14ac:dyDescent="0.3">
      <c r="A8" s="31">
        <v>2</v>
      </c>
      <c r="B8" s="32">
        <v>550</v>
      </c>
      <c r="C8" s="33" t="s">
        <v>273</v>
      </c>
      <c r="D8" s="34" t="s">
        <v>324</v>
      </c>
      <c r="E8" s="35" t="s">
        <v>325</v>
      </c>
      <c r="F8" s="36" t="s">
        <v>245</v>
      </c>
      <c r="G8" s="36" t="s">
        <v>246</v>
      </c>
      <c r="H8" s="152" t="s">
        <v>371</v>
      </c>
      <c r="I8" s="36" t="s">
        <v>247</v>
      </c>
      <c r="J8" s="1"/>
    </row>
    <row r="9" spans="1:26" ht="12.75" customHeight="1" x14ac:dyDescent="0.3">
      <c r="A9" s="31">
        <v>3</v>
      </c>
      <c r="B9" s="32" t="s">
        <v>251</v>
      </c>
      <c r="C9" s="33" t="s">
        <v>252</v>
      </c>
      <c r="D9" s="34" t="s">
        <v>253</v>
      </c>
      <c r="E9" s="35">
        <v>41822</v>
      </c>
      <c r="F9" s="36" t="s">
        <v>71</v>
      </c>
      <c r="G9" s="36" t="s">
        <v>72</v>
      </c>
      <c r="H9" s="152" t="s">
        <v>372</v>
      </c>
      <c r="I9" s="36" t="s">
        <v>73</v>
      </c>
      <c r="J9" s="1"/>
    </row>
    <row r="10" spans="1:26" ht="12.75" customHeight="1" x14ac:dyDescent="0.3">
      <c r="A10" s="31">
        <v>4</v>
      </c>
      <c r="B10" s="32">
        <v>53</v>
      </c>
      <c r="C10" s="33" t="s">
        <v>307</v>
      </c>
      <c r="D10" s="34" t="s">
        <v>308</v>
      </c>
      <c r="E10" s="35" t="s">
        <v>309</v>
      </c>
      <c r="F10" s="36" t="s">
        <v>142</v>
      </c>
      <c r="G10" s="36" t="s">
        <v>143</v>
      </c>
      <c r="H10" s="152" t="s">
        <v>373</v>
      </c>
      <c r="I10" s="36" t="s">
        <v>144</v>
      </c>
      <c r="J10" s="1"/>
    </row>
    <row r="11" spans="1:26" ht="12.75" customHeight="1" x14ac:dyDescent="0.3">
      <c r="A11" s="31">
        <v>5</v>
      </c>
      <c r="B11" s="32">
        <v>144</v>
      </c>
      <c r="C11" s="33" t="s">
        <v>200</v>
      </c>
      <c r="D11" s="34" t="s">
        <v>201</v>
      </c>
      <c r="E11" s="35">
        <v>41445</v>
      </c>
      <c r="F11" s="36" t="s">
        <v>32</v>
      </c>
      <c r="G11" s="36" t="s">
        <v>33</v>
      </c>
      <c r="H11" s="152" t="s">
        <v>374</v>
      </c>
      <c r="I11" s="36" t="s">
        <v>202</v>
      </c>
      <c r="J11" s="1"/>
    </row>
    <row r="12" spans="1:26" ht="12.75" customHeight="1" x14ac:dyDescent="0.3">
      <c r="A12" s="31">
        <v>6</v>
      </c>
      <c r="B12" s="32">
        <v>98</v>
      </c>
      <c r="C12" s="33" t="s">
        <v>48</v>
      </c>
      <c r="D12" s="34" t="s">
        <v>352</v>
      </c>
      <c r="E12" s="35" t="s">
        <v>353</v>
      </c>
      <c r="F12" s="36" t="s">
        <v>354</v>
      </c>
      <c r="G12" s="36" t="s">
        <v>355</v>
      </c>
      <c r="H12" s="152" t="s">
        <v>98</v>
      </c>
      <c r="I12" s="36" t="s">
        <v>356</v>
      </c>
      <c r="J12" s="1"/>
    </row>
    <row r="13" spans="1:26" ht="12.75" customHeight="1" x14ac:dyDescent="0.3">
      <c r="A13" s="31">
        <v>7</v>
      </c>
      <c r="B13" s="32">
        <v>229</v>
      </c>
      <c r="C13" s="33" t="s">
        <v>273</v>
      </c>
      <c r="D13" s="34" t="s">
        <v>279</v>
      </c>
      <c r="E13" s="35" t="s">
        <v>280</v>
      </c>
      <c r="F13" s="36" t="s">
        <v>281</v>
      </c>
      <c r="G13" s="36" t="s">
        <v>282</v>
      </c>
      <c r="H13" s="152" t="s">
        <v>375</v>
      </c>
      <c r="I13" s="36" t="s">
        <v>283</v>
      </c>
      <c r="J13" s="1"/>
    </row>
    <row r="14" spans="1:26" ht="12.75" customHeight="1" x14ac:dyDescent="0.3">
      <c r="A14" s="31">
        <v>8</v>
      </c>
      <c r="B14" s="32" t="s">
        <v>339</v>
      </c>
      <c r="C14" s="33" t="s">
        <v>340</v>
      </c>
      <c r="D14" s="34" t="s">
        <v>341</v>
      </c>
      <c r="E14" s="35" t="s">
        <v>342</v>
      </c>
      <c r="F14" s="36" t="s">
        <v>216</v>
      </c>
      <c r="G14" s="36" t="s">
        <v>217</v>
      </c>
      <c r="H14" s="152" t="s">
        <v>376</v>
      </c>
      <c r="I14" s="36" t="s">
        <v>218</v>
      </c>
      <c r="J14" s="1"/>
    </row>
    <row r="15" spans="1:26" ht="12.75" customHeight="1" x14ac:dyDescent="0.3">
      <c r="A15" s="12"/>
      <c r="B15" s="12"/>
      <c r="C15" s="6">
        <v>2</v>
      </c>
      <c r="D15" s="44" t="s">
        <v>83</v>
      </c>
      <c r="E15" s="45">
        <v>8</v>
      </c>
      <c r="F15" s="26"/>
      <c r="G15" s="26"/>
      <c r="H15" s="163"/>
      <c r="I15" s="12"/>
      <c r="J15" s="12"/>
    </row>
    <row r="16" spans="1:26" ht="12.75" customHeight="1" x14ac:dyDescent="0.3">
      <c r="A16" s="46" t="s">
        <v>84</v>
      </c>
      <c r="B16" s="47" t="s">
        <v>12</v>
      </c>
      <c r="C16" s="48" t="s">
        <v>13</v>
      </c>
      <c r="D16" s="49" t="s">
        <v>14</v>
      </c>
      <c r="E16" s="47" t="s">
        <v>15</v>
      </c>
      <c r="F16" s="47" t="s">
        <v>16</v>
      </c>
      <c r="G16" s="47" t="s">
        <v>17</v>
      </c>
      <c r="H16" s="161" t="s">
        <v>85</v>
      </c>
      <c r="I16" s="50" t="s">
        <v>21</v>
      </c>
      <c r="J16" s="29"/>
    </row>
    <row r="17" spans="1:26" ht="12.75" customHeight="1" x14ac:dyDescent="0.3">
      <c r="A17" s="31">
        <v>1</v>
      </c>
      <c r="B17" s="32"/>
      <c r="C17" s="33"/>
      <c r="D17" s="34"/>
      <c r="E17" s="35"/>
      <c r="F17" s="36"/>
      <c r="G17" s="36"/>
      <c r="H17" s="152"/>
      <c r="I17" s="36"/>
      <c r="J17" s="1"/>
    </row>
    <row r="18" spans="1:26" ht="12.75" customHeight="1" x14ac:dyDescent="0.3">
      <c r="A18" s="31">
        <v>2</v>
      </c>
      <c r="B18" s="32">
        <v>205</v>
      </c>
      <c r="C18" s="33" t="s">
        <v>196</v>
      </c>
      <c r="D18" s="34" t="s">
        <v>197</v>
      </c>
      <c r="E18" s="35" t="s">
        <v>198</v>
      </c>
      <c r="F18" s="36" t="s">
        <v>40</v>
      </c>
      <c r="G18" s="36" t="s">
        <v>41</v>
      </c>
      <c r="H18" s="152" t="s">
        <v>377</v>
      </c>
      <c r="I18" s="36" t="s">
        <v>199</v>
      </c>
      <c r="J18" s="1"/>
    </row>
    <row r="19" spans="1:26" ht="12.75" customHeight="1" x14ac:dyDescent="0.3">
      <c r="A19" s="31">
        <v>3</v>
      </c>
      <c r="B19" s="32">
        <v>105</v>
      </c>
      <c r="C19" s="33" t="s">
        <v>203</v>
      </c>
      <c r="D19" s="34" t="s">
        <v>297</v>
      </c>
      <c r="E19" s="35" t="s">
        <v>298</v>
      </c>
      <c r="F19" s="36" t="s">
        <v>270</v>
      </c>
      <c r="G19" s="36" t="s">
        <v>271</v>
      </c>
      <c r="H19" s="152" t="s">
        <v>378</v>
      </c>
      <c r="I19" s="36" t="s">
        <v>272</v>
      </c>
      <c r="J19" s="1"/>
    </row>
    <row r="20" spans="1:26" ht="12.75" customHeight="1" x14ac:dyDescent="0.3">
      <c r="A20" s="31">
        <v>4</v>
      </c>
      <c r="B20" s="32">
        <v>173</v>
      </c>
      <c r="C20" s="33" t="s">
        <v>177</v>
      </c>
      <c r="D20" s="34" t="s">
        <v>178</v>
      </c>
      <c r="E20" s="35">
        <v>41789</v>
      </c>
      <c r="F20" s="36" t="s">
        <v>32</v>
      </c>
      <c r="G20" s="36" t="s">
        <v>33</v>
      </c>
      <c r="H20" s="152" t="s">
        <v>379</v>
      </c>
      <c r="I20" s="36" t="s">
        <v>136</v>
      </c>
      <c r="J20" s="1"/>
    </row>
    <row r="21" spans="1:26" ht="12.75" customHeight="1" x14ac:dyDescent="0.3">
      <c r="A21" s="31">
        <v>5</v>
      </c>
      <c r="B21" s="32">
        <v>492</v>
      </c>
      <c r="C21" s="33" t="s">
        <v>254</v>
      </c>
      <c r="D21" s="34" t="s">
        <v>255</v>
      </c>
      <c r="E21" s="35" t="s">
        <v>256</v>
      </c>
      <c r="F21" s="36" t="s">
        <v>27</v>
      </c>
      <c r="G21" s="36" t="s">
        <v>28</v>
      </c>
      <c r="H21" s="152" t="s">
        <v>380</v>
      </c>
      <c r="I21" s="36" t="s">
        <v>257</v>
      </c>
      <c r="J21" s="1"/>
    </row>
    <row r="22" spans="1:26" ht="12.75" customHeight="1" x14ac:dyDescent="0.3">
      <c r="A22" s="31">
        <v>6</v>
      </c>
      <c r="B22" s="32">
        <v>235</v>
      </c>
      <c r="C22" s="33" t="s">
        <v>303</v>
      </c>
      <c r="D22" s="34" t="s">
        <v>304</v>
      </c>
      <c r="E22" s="35" t="s">
        <v>305</v>
      </c>
      <c r="F22" s="36" t="s">
        <v>281</v>
      </c>
      <c r="G22" s="36" t="s">
        <v>282</v>
      </c>
      <c r="H22" s="152" t="s">
        <v>381</v>
      </c>
      <c r="I22" s="36" t="s">
        <v>306</v>
      </c>
      <c r="J22" s="1"/>
    </row>
    <row r="23" spans="1:26" ht="12.75" customHeight="1" x14ac:dyDescent="0.3">
      <c r="A23" s="31">
        <v>7</v>
      </c>
      <c r="B23" s="32">
        <v>444</v>
      </c>
      <c r="C23" s="33" t="s">
        <v>48</v>
      </c>
      <c r="D23" s="34" t="s">
        <v>233</v>
      </c>
      <c r="E23" s="35" t="s">
        <v>234</v>
      </c>
      <c r="F23" s="36" t="s">
        <v>71</v>
      </c>
      <c r="G23" s="36" t="s">
        <v>72</v>
      </c>
      <c r="H23" s="152" t="s">
        <v>382</v>
      </c>
      <c r="I23" s="36" t="s">
        <v>232</v>
      </c>
      <c r="J23" s="1"/>
    </row>
    <row r="24" spans="1:26" ht="12.75" customHeight="1" x14ac:dyDescent="0.3">
      <c r="A24" s="31">
        <v>8</v>
      </c>
      <c r="B24" s="32" t="s">
        <v>313</v>
      </c>
      <c r="C24" s="33" t="s">
        <v>74</v>
      </c>
      <c r="D24" s="34" t="s">
        <v>314</v>
      </c>
      <c r="E24" s="35" t="s">
        <v>315</v>
      </c>
      <c r="F24" s="36" t="s">
        <v>216</v>
      </c>
      <c r="G24" s="36" t="s">
        <v>217</v>
      </c>
      <c r="H24" s="152" t="s">
        <v>383</v>
      </c>
      <c r="I24" s="36" t="s">
        <v>218</v>
      </c>
      <c r="J24" s="1"/>
    </row>
    <row r="25" spans="1:26" ht="12.75" customHeight="1" x14ac:dyDescent="0.3">
      <c r="A25" s="12"/>
      <c r="B25" s="12"/>
      <c r="C25" s="6">
        <v>3</v>
      </c>
      <c r="D25" s="44" t="s">
        <v>83</v>
      </c>
      <c r="E25" s="45">
        <v>8</v>
      </c>
      <c r="F25" s="26"/>
      <c r="G25" s="26"/>
      <c r="H25" s="163"/>
      <c r="I25" s="12"/>
      <c r="J25" s="12"/>
    </row>
    <row r="26" spans="1:26" ht="12.75" customHeight="1" x14ac:dyDescent="0.3">
      <c r="A26" s="46" t="s">
        <v>84</v>
      </c>
      <c r="B26" s="47" t="s">
        <v>12</v>
      </c>
      <c r="C26" s="48" t="s">
        <v>13</v>
      </c>
      <c r="D26" s="49" t="s">
        <v>14</v>
      </c>
      <c r="E26" s="47" t="s">
        <v>15</v>
      </c>
      <c r="F26" s="47" t="s">
        <v>16</v>
      </c>
      <c r="G26" s="47" t="s">
        <v>17</v>
      </c>
      <c r="H26" s="161" t="s">
        <v>85</v>
      </c>
      <c r="I26" s="50" t="s">
        <v>21</v>
      </c>
      <c r="J26" s="29"/>
    </row>
    <row r="27" spans="1:26" ht="12.75" customHeight="1" x14ac:dyDescent="0.3">
      <c r="A27" s="31">
        <v>1</v>
      </c>
      <c r="B27" s="32"/>
      <c r="C27" s="33"/>
      <c r="D27" s="34"/>
      <c r="E27" s="35"/>
      <c r="F27" s="36"/>
      <c r="G27" s="36"/>
      <c r="H27" s="152"/>
      <c r="I27" s="36"/>
      <c r="J27" s="1"/>
    </row>
    <row r="28" spans="1:26" ht="12.75" customHeight="1" x14ac:dyDescent="0.3">
      <c r="A28" s="31">
        <v>2</v>
      </c>
      <c r="B28" s="32">
        <v>237</v>
      </c>
      <c r="C28" s="33" t="s">
        <v>350</v>
      </c>
      <c r="D28" s="34" t="s">
        <v>351</v>
      </c>
      <c r="E28" s="35" t="s">
        <v>342</v>
      </c>
      <c r="F28" s="36" t="s">
        <v>281</v>
      </c>
      <c r="G28" s="36" t="s">
        <v>282</v>
      </c>
      <c r="H28" s="152" t="s">
        <v>98</v>
      </c>
      <c r="I28" s="36" t="s">
        <v>306</v>
      </c>
      <c r="J28" s="1"/>
    </row>
    <row r="29" spans="1:26" ht="12.75" customHeight="1" x14ac:dyDescent="0.3">
      <c r="A29" s="31">
        <v>3</v>
      </c>
      <c r="B29" s="32">
        <v>106</v>
      </c>
      <c r="C29" s="33" t="s">
        <v>284</v>
      </c>
      <c r="D29" s="34" t="s">
        <v>285</v>
      </c>
      <c r="E29" s="35" t="s">
        <v>286</v>
      </c>
      <c r="F29" s="36" t="s">
        <v>270</v>
      </c>
      <c r="G29" s="36" t="s">
        <v>271</v>
      </c>
      <c r="H29" s="152" t="s">
        <v>384</v>
      </c>
      <c r="I29" s="36" t="s">
        <v>272</v>
      </c>
      <c r="J29" s="1"/>
    </row>
    <row r="30" spans="1:26" ht="12.75" customHeight="1" x14ac:dyDescent="0.3">
      <c r="A30" s="31">
        <v>4</v>
      </c>
      <c r="B30" s="32">
        <v>219</v>
      </c>
      <c r="C30" s="33" t="s">
        <v>64</v>
      </c>
      <c r="D30" s="34" t="s">
        <v>190</v>
      </c>
      <c r="E30" s="35" t="s">
        <v>191</v>
      </c>
      <c r="F30" s="36" t="s">
        <v>40</v>
      </c>
      <c r="G30" s="36" t="s">
        <v>41</v>
      </c>
      <c r="H30" s="152" t="s">
        <v>385</v>
      </c>
      <c r="I30" s="36" t="s">
        <v>192</v>
      </c>
      <c r="J30" s="1"/>
    </row>
    <row r="31" spans="1:26" ht="12.75" customHeight="1" x14ac:dyDescent="0.3">
      <c r="A31" s="31">
        <v>5</v>
      </c>
      <c r="B31" s="32" t="s">
        <v>212</v>
      </c>
      <c r="C31" s="33" t="s">
        <v>213</v>
      </c>
      <c r="D31" s="34" t="s">
        <v>214</v>
      </c>
      <c r="E31" s="35" t="s">
        <v>215</v>
      </c>
      <c r="F31" s="36" t="s">
        <v>216</v>
      </c>
      <c r="G31" s="36" t="s">
        <v>217</v>
      </c>
      <c r="H31" s="152" t="s">
        <v>386</v>
      </c>
      <c r="I31" s="36" t="s">
        <v>218</v>
      </c>
      <c r="J31" s="1"/>
    </row>
    <row r="32" spans="1:26" ht="12.75" customHeight="1" x14ac:dyDescent="0.3">
      <c r="A32" s="31">
        <v>6</v>
      </c>
      <c r="B32" s="32">
        <v>60</v>
      </c>
      <c r="C32" s="33" t="s">
        <v>238</v>
      </c>
      <c r="D32" s="34" t="s">
        <v>239</v>
      </c>
      <c r="E32" s="35" t="s">
        <v>240</v>
      </c>
      <c r="F32" s="36" t="s">
        <v>142</v>
      </c>
      <c r="G32" s="36" t="s">
        <v>143</v>
      </c>
      <c r="H32" s="152" t="s">
        <v>387</v>
      </c>
      <c r="I32" s="36" t="s">
        <v>241</v>
      </c>
      <c r="J32" s="1"/>
    </row>
    <row r="33" spans="1:26" ht="12.75" customHeight="1" x14ac:dyDescent="0.3">
      <c r="A33" s="31">
        <v>7</v>
      </c>
      <c r="B33" s="32">
        <v>282</v>
      </c>
      <c r="C33" s="33" t="s">
        <v>68</v>
      </c>
      <c r="D33" s="34" t="s">
        <v>179</v>
      </c>
      <c r="E33" s="35">
        <v>41397</v>
      </c>
      <c r="F33" s="36" t="s">
        <v>180</v>
      </c>
      <c r="G33" s="36" t="s">
        <v>181</v>
      </c>
      <c r="H33" s="152" t="s">
        <v>388</v>
      </c>
      <c r="I33" s="36" t="s">
        <v>182</v>
      </c>
      <c r="J33" s="1"/>
    </row>
    <row r="34" spans="1:26" ht="12.75" customHeight="1" x14ac:dyDescent="0.3">
      <c r="A34" s="31">
        <v>8</v>
      </c>
      <c r="B34" s="32">
        <v>445</v>
      </c>
      <c r="C34" s="33" t="s">
        <v>74</v>
      </c>
      <c r="D34" s="34" t="s">
        <v>230</v>
      </c>
      <c r="E34" s="35" t="s">
        <v>231</v>
      </c>
      <c r="F34" s="36" t="s">
        <v>71</v>
      </c>
      <c r="G34" s="36" t="s">
        <v>72</v>
      </c>
      <c r="H34" s="152" t="s">
        <v>389</v>
      </c>
      <c r="I34" s="36" t="s">
        <v>232</v>
      </c>
      <c r="J34" s="1"/>
    </row>
    <row r="35" spans="1:26" ht="12.75" customHeight="1" x14ac:dyDescent="0.3">
      <c r="A35" s="12"/>
      <c r="B35" s="12"/>
      <c r="C35" s="6">
        <v>4</v>
      </c>
      <c r="D35" s="44" t="s">
        <v>83</v>
      </c>
      <c r="E35" s="45">
        <v>8</v>
      </c>
      <c r="F35" s="26"/>
      <c r="G35" s="26"/>
      <c r="H35" s="163"/>
      <c r="I35" s="12"/>
      <c r="J35" s="12"/>
    </row>
    <row r="36" spans="1:26" ht="12.75" customHeight="1" x14ac:dyDescent="0.3">
      <c r="A36" s="46" t="s">
        <v>84</v>
      </c>
      <c r="B36" s="47" t="s">
        <v>12</v>
      </c>
      <c r="C36" s="48" t="s">
        <v>13</v>
      </c>
      <c r="D36" s="49" t="s">
        <v>14</v>
      </c>
      <c r="E36" s="47" t="s">
        <v>15</v>
      </c>
      <c r="F36" s="47" t="s">
        <v>16</v>
      </c>
      <c r="G36" s="47" t="s">
        <v>17</v>
      </c>
      <c r="H36" s="161" t="s">
        <v>85</v>
      </c>
      <c r="I36" s="50" t="s">
        <v>21</v>
      </c>
      <c r="J36" s="29"/>
    </row>
    <row r="37" spans="1:26" ht="12.75" customHeight="1" x14ac:dyDescent="0.3">
      <c r="A37" s="31">
        <v>1</v>
      </c>
      <c r="B37" s="32"/>
      <c r="C37" s="33"/>
      <c r="D37" s="34"/>
      <c r="E37" s="35"/>
      <c r="F37" s="36"/>
      <c r="G37" s="36"/>
      <c r="H37" s="152"/>
      <c r="I37" s="36"/>
      <c r="J37" s="1"/>
    </row>
    <row r="38" spans="1:26" ht="12.75" customHeight="1" x14ac:dyDescent="0.3">
      <c r="A38" s="31">
        <v>2</v>
      </c>
      <c r="B38" s="32">
        <v>59</v>
      </c>
      <c r="C38" s="33" t="s">
        <v>35</v>
      </c>
      <c r="D38" s="34" t="s">
        <v>209</v>
      </c>
      <c r="E38" s="35" t="s">
        <v>210</v>
      </c>
      <c r="F38" s="36" t="s">
        <v>142</v>
      </c>
      <c r="G38" s="36" t="s">
        <v>143</v>
      </c>
      <c r="H38" s="152" t="s">
        <v>390</v>
      </c>
      <c r="I38" s="36" t="s">
        <v>211</v>
      </c>
      <c r="J38" s="1"/>
    </row>
    <row r="39" spans="1:26" ht="12.75" customHeight="1" x14ac:dyDescent="0.3">
      <c r="A39" s="31">
        <v>3</v>
      </c>
      <c r="B39" s="32" t="s">
        <v>225</v>
      </c>
      <c r="C39" s="33" t="s">
        <v>226</v>
      </c>
      <c r="D39" s="34" t="s">
        <v>227</v>
      </c>
      <c r="E39" s="35" t="s">
        <v>228</v>
      </c>
      <c r="F39" s="36" t="s">
        <v>216</v>
      </c>
      <c r="G39" s="36" t="s">
        <v>217</v>
      </c>
      <c r="H39" s="152" t="s">
        <v>391</v>
      </c>
      <c r="I39" s="36" t="s">
        <v>229</v>
      </c>
      <c r="J39" s="1"/>
    </row>
    <row r="40" spans="1:26" ht="12.75" customHeight="1" x14ac:dyDescent="0.3">
      <c r="A40" s="31">
        <v>4</v>
      </c>
      <c r="B40" s="32">
        <v>245</v>
      </c>
      <c r="C40" s="33" t="s">
        <v>333</v>
      </c>
      <c r="D40" s="34" t="s">
        <v>334</v>
      </c>
      <c r="E40" s="35" t="s">
        <v>335</v>
      </c>
      <c r="F40" s="36" t="s">
        <v>152</v>
      </c>
      <c r="G40" s="36" t="s">
        <v>153</v>
      </c>
      <c r="H40" s="152" t="s">
        <v>392</v>
      </c>
      <c r="I40" s="36" t="s">
        <v>293</v>
      </c>
      <c r="J40" s="1"/>
    </row>
    <row r="41" spans="1:26" ht="12.75" customHeight="1" x14ac:dyDescent="0.3">
      <c r="A41" s="31">
        <v>5</v>
      </c>
      <c r="B41" s="32">
        <v>224</v>
      </c>
      <c r="C41" s="33" t="s">
        <v>183</v>
      </c>
      <c r="D41" s="34" t="s">
        <v>184</v>
      </c>
      <c r="E41" s="35" t="s">
        <v>185</v>
      </c>
      <c r="F41" s="36" t="s">
        <v>40</v>
      </c>
      <c r="G41" s="36" t="s">
        <v>41</v>
      </c>
      <c r="H41" s="152" t="s">
        <v>393</v>
      </c>
      <c r="I41" s="36" t="s">
        <v>186</v>
      </c>
      <c r="J41" s="1"/>
    </row>
    <row r="42" spans="1:26" ht="12.75" customHeight="1" x14ac:dyDescent="0.3">
      <c r="A42" s="31">
        <v>6</v>
      </c>
      <c r="B42" s="32">
        <v>288</v>
      </c>
      <c r="C42" s="33" t="s">
        <v>203</v>
      </c>
      <c r="D42" s="34" t="s">
        <v>301</v>
      </c>
      <c r="E42" s="35">
        <v>41424</v>
      </c>
      <c r="F42" s="36" t="s">
        <v>180</v>
      </c>
      <c r="G42" s="36" t="s">
        <v>181</v>
      </c>
      <c r="H42" s="152" t="s">
        <v>394</v>
      </c>
      <c r="I42" s="36" t="s">
        <v>302</v>
      </c>
      <c r="J42" s="1"/>
    </row>
    <row r="43" spans="1:26" ht="12.75" customHeight="1" x14ac:dyDescent="0.3">
      <c r="A43" s="31">
        <v>7</v>
      </c>
      <c r="B43" s="32">
        <v>68</v>
      </c>
      <c r="C43" s="33" t="s">
        <v>316</v>
      </c>
      <c r="D43" s="34" t="s">
        <v>317</v>
      </c>
      <c r="E43" s="35" t="s">
        <v>318</v>
      </c>
      <c r="F43" s="36" t="s">
        <v>142</v>
      </c>
      <c r="G43" s="36" t="s">
        <v>143</v>
      </c>
      <c r="H43" s="152" t="s">
        <v>395</v>
      </c>
      <c r="I43" s="36" t="s">
        <v>319</v>
      </c>
      <c r="J43" s="1"/>
    </row>
    <row r="44" spans="1:26" ht="12.75" customHeight="1" x14ac:dyDescent="0.3">
      <c r="A44" s="31">
        <v>8</v>
      </c>
      <c r="B44" s="32">
        <v>470</v>
      </c>
      <c r="C44" s="33" t="s">
        <v>273</v>
      </c>
      <c r="D44" s="34" t="s">
        <v>274</v>
      </c>
      <c r="E44" s="35" t="s">
        <v>275</v>
      </c>
      <c r="F44" s="36" t="s">
        <v>71</v>
      </c>
      <c r="G44" s="36" t="s">
        <v>72</v>
      </c>
      <c r="H44" s="152" t="s">
        <v>396</v>
      </c>
      <c r="I44" s="36" t="s">
        <v>139</v>
      </c>
      <c r="J44" s="1"/>
    </row>
    <row r="45" spans="1:26" ht="15" customHeight="1" x14ac:dyDescent="0.3">
      <c r="A45" s="44"/>
      <c r="B45" s="82"/>
      <c r="C45" s="14"/>
      <c r="D45" s="83"/>
      <c r="E45" s="84"/>
      <c r="F45" s="85"/>
      <c r="G45" s="85"/>
      <c r="H45" s="164"/>
      <c r="I45" s="85"/>
      <c r="J45" s="1"/>
    </row>
    <row r="46" spans="1:26" ht="15" customHeight="1" x14ac:dyDescent="0.3">
      <c r="A46" s="44"/>
      <c r="B46" s="82"/>
      <c r="C46" s="14"/>
      <c r="D46" s="83"/>
      <c r="E46" s="84"/>
      <c r="F46" s="85"/>
      <c r="G46" s="85"/>
      <c r="H46" s="164"/>
      <c r="I46" s="85"/>
      <c r="J46" s="1"/>
    </row>
    <row r="47" spans="1:26" ht="12.75" customHeight="1" x14ac:dyDescent="0.3">
      <c r="A47" s="12"/>
      <c r="B47" s="12"/>
      <c r="C47" s="6">
        <v>5</v>
      </c>
      <c r="D47" s="44" t="s">
        <v>83</v>
      </c>
      <c r="E47" s="45">
        <v>8</v>
      </c>
      <c r="F47" s="26"/>
      <c r="G47" s="26"/>
      <c r="H47" s="163"/>
      <c r="I47" s="12"/>
      <c r="J47" s="12"/>
    </row>
    <row r="48" spans="1:26" ht="12.75" customHeight="1" x14ac:dyDescent="0.3">
      <c r="A48" s="46" t="s">
        <v>84</v>
      </c>
      <c r="B48" s="47" t="s">
        <v>12</v>
      </c>
      <c r="C48" s="48" t="s">
        <v>13</v>
      </c>
      <c r="D48" s="49" t="s">
        <v>14</v>
      </c>
      <c r="E48" s="47" t="s">
        <v>15</v>
      </c>
      <c r="F48" s="47" t="s">
        <v>16</v>
      </c>
      <c r="G48" s="47" t="s">
        <v>17</v>
      </c>
      <c r="H48" s="161" t="s">
        <v>85</v>
      </c>
      <c r="I48" s="50" t="s">
        <v>21</v>
      </c>
      <c r="J48" s="29"/>
    </row>
    <row r="49" spans="1:26" ht="12.75" customHeight="1" x14ac:dyDescent="0.3">
      <c r="A49" s="31">
        <v>1</v>
      </c>
      <c r="B49" s="32"/>
      <c r="C49" s="33"/>
      <c r="D49" s="34"/>
      <c r="E49" s="35"/>
      <c r="F49" s="36"/>
      <c r="G49" s="36"/>
      <c r="H49" s="152"/>
      <c r="I49" s="36"/>
      <c r="J49" s="1"/>
    </row>
    <row r="50" spans="1:26" ht="12.75" customHeight="1" x14ac:dyDescent="0.3">
      <c r="A50" s="31">
        <v>2</v>
      </c>
      <c r="B50" s="32">
        <v>246</v>
      </c>
      <c r="C50" s="33" t="s">
        <v>68</v>
      </c>
      <c r="D50" s="34" t="s">
        <v>320</v>
      </c>
      <c r="E50" s="35" t="s">
        <v>321</v>
      </c>
      <c r="F50" s="36" t="s">
        <v>152</v>
      </c>
      <c r="G50" s="36" t="s">
        <v>153</v>
      </c>
      <c r="H50" s="152" t="s">
        <v>397</v>
      </c>
      <c r="I50" s="36" t="s">
        <v>293</v>
      </c>
      <c r="J50" s="1"/>
    </row>
    <row r="51" spans="1:26" ht="12.75" customHeight="1" x14ac:dyDescent="0.3">
      <c r="A51" s="31">
        <v>3</v>
      </c>
      <c r="B51" s="32">
        <v>225</v>
      </c>
      <c r="C51" s="33" t="s">
        <v>193</v>
      </c>
      <c r="D51" s="34" t="s">
        <v>194</v>
      </c>
      <c r="E51" s="35">
        <v>41361</v>
      </c>
      <c r="F51" s="70" t="s">
        <v>40</v>
      </c>
      <c r="G51" s="70" t="s">
        <v>41</v>
      </c>
      <c r="H51" s="152" t="s">
        <v>398</v>
      </c>
      <c r="I51" s="36" t="s">
        <v>399</v>
      </c>
      <c r="J51" s="1"/>
    </row>
    <row r="52" spans="1:26" ht="12.75" customHeight="1" x14ac:dyDescent="0.3">
      <c r="A52" s="31">
        <v>4</v>
      </c>
      <c r="B52" s="32">
        <v>587</v>
      </c>
      <c r="C52" s="33" t="s">
        <v>219</v>
      </c>
      <c r="D52" s="34" t="s">
        <v>220</v>
      </c>
      <c r="E52" s="35" t="s">
        <v>221</v>
      </c>
      <c r="F52" s="36" t="s">
        <v>206</v>
      </c>
      <c r="G52" s="36" t="s">
        <v>207</v>
      </c>
      <c r="H52" s="152" t="s">
        <v>400</v>
      </c>
      <c r="I52" s="36" t="s">
        <v>208</v>
      </c>
      <c r="J52" s="1"/>
    </row>
    <row r="53" spans="1:26" ht="12.75" customHeight="1" x14ac:dyDescent="0.3">
      <c r="A53" s="31">
        <v>5</v>
      </c>
      <c r="B53" s="32" t="s">
        <v>344</v>
      </c>
      <c r="C53" s="33" t="s">
        <v>345</v>
      </c>
      <c r="D53" s="34" t="s">
        <v>346</v>
      </c>
      <c r="E53" s="35" t="s">
        <v>347</v>
      </c>
      <c r="F53" s="36" t="s">
        <v>216</v>
      </c>
      <c r="G53" s="36" t="s">
        <v>217</v>
      </c>
      <c r="H53" s="152" t="s">
        <v>98</v>
      </c>
      <c r="I53" s="36" t="s">
        <v>229</v>
      </c>
      <c r="J53" s="1"/>
    </row>
    <row r="54" spans="1:26" ht="12.75" customHeight="1" x14ac:dyDescent="0.3">
      <c r="A54" s="31">
        <v>6</v>
      </c>
      <c r="B54" s="32">
        <v>72</v>
      </c>
      <c r="C54" s="33" t="s">
        <v>187</v>
      </c>
      <c r="D54" s="34" t="s">
        <v>357</v>
      </c>
      <c r="E54" s="35" t="s">
        <v>358</v>
      </c>
      <c r="F54" s="36" t="s">
        <v>142</v>
      </c>
      <c r="G54" s="36" t="s">
        <v>143</v>
      </c>
      <c r="H54" s="152" t="s">
        <v>98</v>
      </c>
      <c r="I54" s="36" t="s">
        <v>319</v>
      </c>
      <c r="J54" s="1"/>
    </row>
    <row r="55" spans="1:26" ht="12.75" customHeight="1" x14ac:dyDescent="0.3">
      <c r="A55" s="31">
        <v>7</v>
      </c>
      <c r="B55" s="32">
        <v>541</v>
      </c>
      <c r="C55" s="33" t="s">
        <v>248</v>
      </c>
      <c r="D55" s="34" t="s">
        <v>249</v>
      </c>
      <c r="E55" s="35" t="s">
        <v>250</v>
      </c>
      <c r="F55" s="36" t="s">
        <v>245</v>
      </c>
      <c r="G55" s="36" t="s">
        <v>246</v>
      </c>
      <c r="H55" s="152" t="s">
        <v>401</v>
      </c>
      <c r="I55" s="36" t="s">
        <v>247</v>
      </c>
      <c r="J55" s="1"/>
    </row>
    <row r="56" spans="1:26" ht="12.75" customHeight="1" x14ac:dyDescent="0.3">
      <c r="A56" s="31">
        <v>8</v>
      </c>
      <c r="B56" s="32">
        <v>109</v>
      </c>
      <c r="C56" s="33" t="s">
        <v>267</v>
      </c>
      <c r="D56" s="34" t="s">
        <v>268</v>
      </c>
      <c r="E56" s="35" t="s">
        <v>269</v>
      </c>
      <c r="F56" s="36" t="s">
        <v>270</v>
      </c>
      <c r="G56" s="36" t="s">
        <v>271</v>
      </c>
      <c r="H56" s="152" t="s">
        <v>402</v>
      </c>
      <c r="I56" s="36" t="s">
        <v>272</v>
      </c>
      <c r="J56" s="1"/>
    </row>
    <row r="57" spans="1:26" ht="12.75" customHeight="1" x14ac:dyDescent="0.3">
      <c r="A57" s="12"/>
      <c r="B57" s="12"/>
      <c r="C57" s="6">
        <v>6</v>
      </c>
      <c r="D57" s="44" t="s">
        <v>83</v>
      </c>
      <c r="E57" s="45">
        <v>8</v>
      </c>
      <c r="F57" s="26"/>
      <c r="G57" s="26"/>
      <c r="H57" s="163"/>
      <c r="I57" s="12"/>
      <c r="J57" s="12"/>
    </row>
    <row r="58" spans="1:26" ht="12.75" customHeight="1" x14ac:dyDescent="0.3">
      <c r="A58" s="46" t="s">
        <v>84</v>
      </c>
      <c r="B58" s="47" t="s">
        <v>12</v>
      </c>
      <c r="C58" s="48" t="s">
        <v>13</v>
      </c>
      <c r="D58" s="49" t="s">
        <v>14</v>
      </c>
      <c r="E58" s="47" t="s">
        <v>15</v>
      </c>
      <c r="F58" s="47" t="s">
        <v>16</v>
      </c>
      <c r="G58" s="47" t="s">
        <v>17</v>
      </c>
      <c r="H58" s="161" t="s">
        <v>85</v>
      </c>
      <c r="I58" s="50" t="s">
        <v>21</v>
      </c>
      <c r="J58" s="29"/>
    </row>
    <row r="59" spans="1:26" ht="12.75" customHeight="1" x14ac:dyDescent="0.3">
      <c r="A59" s="31">
        <v>1</v>
      </c>
      <c r="B59" s="32"/>
      <c r="C59" s="33"/>
      <c r="D59" s="34"/>
      <c r="E59" s="35"/>
      <c r="F59" s="36"/>
      <c r="G59" s="36"/>
      <c r="H59" s="152"/>
      <c r="I59" s="36"/>
      <c r="J59" s="1"/>
    </row>
    <row r="60" spans="1:26" ht="12.75" customHeight="1" x14ac:dyDescent="0.3">
      <c r="A60" s="31">
        <v>2</v>
      </c>
      <c r="B60" s="32">
        <v>125</v>
      </c>
      <c r="C60" s="33" t="s">
        <v>235</v>
      </c>
      <c r="D60" s="34" t="s">
        <v>236</v>
      </c>
      <c r="E60" s="35">
        <v>41559</v>
      </c>
      <c r="F60" s="36" t="s">
        <v>61</v>
      </c>
      <c r="G60" s="36" t="s">
        <v>62</v>
      </c>
      <c r="H60" s="152" t="s">
        <v>403</v>
      </c>
      <c r="I60" s="36" t="s">
        <v>237</v>
      </c>
      <c r="J60" s="1"/>
    </row>
    <row r="61" spans="1:26" ht="12.75" customHeight="1" x14ac:dyDescent="0.3">
      <c r="A61" s="31">
        <v>3</v>
      </c>
      <c r="B61" s="32">
        <v>110</v>
      </c>
      <c r="C61" s="33" t="s">
        <v>276</v>
      </c>
      <c r="D61" s="34" t="s">
        <v>277</v>
      </c>
      <c r="E61" s="35" t="s">
        <v>278</v>
      </c>
      <c r="F61" s="36" t="s">
        <v>270</v>
      </c>
      <c r="G61" s="36" t="s">
        <v>271</v>
      </c>
      <c r="H61" s="152" t="s">
        <v>404</v>
      </c>
      <c r="I61" s="36" t="s">
        <v>272</v>
      </c>
      <c r="J61" s="1"/>
    </row>
    <row r="62" spans="1:26" ht="12.75" customHeight="1" x14ac:dyDescent="0.3">
      <c r="A62" s="31">
        <v>4</v>
      </c>
      <c r="B62" s="32">
        <v>588</v>
      </c>
      <c r="C62" s="33" t="s">
        <v>203</v>
      </c>
      <c r="D62" s="34" t="s">
        <v>204</v>
      </c>
      <c r="E62" s="35" t="s">
        <v>205</v>
      </c>
      <c r="F62" s="36" t="s">
        <v>206</v>
      </c>
      <c r="G62" s="36" t="s">
        <v>207</v>
      </c>
      <c r="H62" s="152" t="s">
        <v>405</v>
      </c>
      <c r="I62" s="36" t="s">
        <v>208</v>
      </c>
      <c r="J62" s="1"/>
    </row>
    <row r="63" spans="1:26" ht="12.75" customHeight="1" x14ac:dyDescent="0.3">
      <c r="A63" s="31">
        <v>5</v>
      </c>
      <c r="B63" s="32" t="s">
        <v>328</v>
      </c>
      <c r="C63" s="33" t="s">
        <v>329</v>
      </c>
      <c r="D63" s="34" t="s">
        <v>330</v>
      </c>
      <c r="E63" s="35" t="s">
        <v>331</v>
      </c>
      <c r="F63" s="36" t="s">
        <v>216</v>
      </c>
      <c r="G63" s="36" t="s">
        <v>217</v>
      </c>
      <c r="H63" s="152" t="s">
        <v>406</v>
      </c>
      <c r="I63" s="36" t="s">
        <v>332</v>
      </c>
      <c r="J63" s="1"/>
    </row>
    <row r="64" spans="1:26" ht="12.75" customHeight="1" x14ac:dyDescent="0.3">
      <c r="A64" s="31">
        <v>6</v>
      </c>
      <c r="B64" s="32">
        <v>247</v>
      </c>
      <c r="C64" s="33" t="s">
        <v>35</v>
      </c>
      <c r="D64" s="34" t="s">
        <v>343</v>
      </c>
      <c r="E64" s="35" t="s">
        <v>223</v>
      </c>
      <c r="F64" s="36" t="s">
        <v>152</v>
      </c>
      <c r="G64" s="36" t="s">
        <v>153</v>
      </c>
      <c r="H64" s="152" t="s">
        <v>407</v>
      </c>
      <c r="I64" s="36" t="s">
        <v>293</v>
      </c>
      <c r="J64" s="1"/>
    </row>
    <row r="65" spans="1:26" ht="12.75" customHeight="1" x14ac:dyDescent="0.3">
      <c r="A65" s="31">
        <v>7</v>
      </c>
      <c r="B65" s="32">
        <v>118</v>
      </c>
      <c r="C65" s="33" t="s">
        <v>74</v>
      </c>
      <c r="D65" s="34" t="s">
        <v>359</v>
      </c>
      <c r="E65" s="35" t="s">
        <v>360</v>
      </c>
      <c r="F65" s="36" t="s">
        <v>361</v>
      </c>
      <c r="G65" s="36" t="s">
        <v>362</v>
      </c>
      <c r="H65" s="152" t="s">
        <v>98</v>
      </c>
      <c r="I65" s="36" t="s">
        <v>363</v>
      </c>
      <c r="J65" s="1"/>
    </row>
    <row r="66" spans="1:26" ht="12.75" customHeight="1" x14ac:dyDescent="0.3">
      <c r="A66" s="31">
        <v>8</v>
      </c>
      <c r="B66" s="32">
        <v>542</v>
      </c>
      <c r="C66" s="33" t="s">
        <v>242</v>
      </c>
      <c r="D66" s="34" t="s">
        <v>243</v>
      </c>
      <c r="E66" s="35" t="s">
        <v>244</v>
      </c>
      <c r="F66" s="36" t="s">
        <v>245</v>
      </c>
      <c r="G66" s="36" t="s">
        <v>246</v>
      </c>
      <c r="H66" s="152" t="s">
        <v>408</v>
      </c>
      <c r="I66" s="36" t="s">
        <v>247</v>
      </c>
      <c r="J66" s="1"/>
    </row>
    <row r="67" spans="1:26" ht="12.75" customHeight="1" x14ac:dyDescent="0.3">
      <c r="A67" s="12"/>
      <c r="B67" s="12"/>
      <c r="C67" s="6">
        <v>7</v>
      </c>
      <c r="D67" s="44" t="s">
        <v>83</v>
      </c>
      <c r="E67" s="45">
        <v>8</v>
      </c>
      <c r="F67" s="26"/>
      <c r="G67" s="26"/>
      <c r="H67" s="163"/>
      <c r="I67" s="12"/>
      <c r="J67" s="12"/>
    </row>
    <row r="68" spans="1:26" ht="12.75" customHeight="1" x14ac:dyDescent="0.3">
      <c r="A68" s="46" t="s">
        <v>84</v>
      </c>
      <c r="B68" s="47" t="s">
        <v>12</v>
      </c>
      <c r="C68" s="48" t="s">
        <v>13</v>
      </c>
      <c r="D68" s="49" t="s">
        <v>14</v>
      </c>
      <c r="E68" s="47" t="s">
        <v>15</v>
      </c>
      <c r="F68" s="47" t="s">
        <v>16</v>
      </c>
      <c r="G68" s="47" t="s">
        <v>17</v>
      </c>
      <c r="H68" s="161" t="s">
        <v>85</v>
      </c>
      <c r="I68" s="50" t="s">
        <v>21</v>
      </c>
      <c r="J68" s="29"/>
    </row>
    <row r="69" spans="1:26" ht="12.75" customHeight="1" x14ac:dyDescent="0.3">
      <c r="A69" s="31">
        <v>1</v>
      </c>
      <c r="B69" s="32"/>
      <c r="C69" s="33"/>
      <c r="D69" s="34"/>
      <c r="E69" s="35"/>
      <c r="F69" s="36"/>
      <c r="G69" s="36"/>
      <c r="H69" s="152"/>
      <c r="I69" s="36"/>
      <c r="J69" s="1"/>
    </row>
    <row r="70" spans="1:26" ht="12.75" customHeight="1" x14ac:dyDescent="0.3">
      <c r="A70" s="31">
        <v>2</v>
      </c>
      <c r="B70" s="32">
        <v>120</v>
      </c>
      <c r="C70" s="33" t="s">
        <v>177</v>
      </c>
      <c r="D70" s="34" t="s">
        <v>263</v>
      </c>
      <c r="E70" s="35">
        <v>41315</v>
      </c>
      <c r="F70" s="36" t="s">
        <v>264</v>
      </c>
      <c r="G70" s="36" t="s">
        <v>265</v>
      </c>
      <c r="H70" s="152" t="s">
        <v>409</v>
      </c>
      <c r="I70" s="36" t="s">
        <v>266</v>
      </c>
      <c r="J70" s="1"/>
    </row>
    <row r="71" spans="1:26" ht="12.75" customHeight="1" x14ac:dyDescent="0.3">
      <c r="A71" s="31">
        <v>3</v>
      </c>
      <c r="B71" s="32">
        <v>547</v>
      </c>
      <c r="C71" s="33" t="s">
        <v>187</v>
      </c>
      <c r="D71" s="34" t="s">
        <v>287</v>
      </c>
      <c r="E71" s="35" t="s">
        <v>288</v>
      </c>
      <c r="F71" s="36" t="s">
        <v>245</v>
      </c>
      <c r="G71" s="36" t="s">
        <v>246</v>
      </c>
      <c r="H71" s="152" t="s">
        <v>160</v>
      </c>
      <c r="I71" s="36" t="s">
        <v>247</v>
      </c>
      <c r="J71" s="1"/>
    </row>
    <row r="72" spans="1:26" ht="12.75" customHeight="1" x14ac:dyDescent="0.3">
      <c r="A72" s="31">
        <v>4</v>
      </c>
      <c r="B72" s="32">
        <v>129</v>
      </c>
      <c r="C72" s="33" t="s">
        <v>310</v>
      </c>
      <c r="D72" s="34" t="s">
        <v>311</v>
      </c>
      <c r="E72" s="35">
        <v>41794</v>
      </c>
      <c r="F72" s="36" t="s">
        <v>61</v>
      </c>
      <c r="G72" s="36" t="s">
        <v>62</v>
      </c>
      <c r="H72" s="152" t="s">
        <v>410</v>
      </c>
      <c r="I72" s="36" t="s">
        <v>312</v>
      </c>
      <c r="J72" s="1"/>
    </row>
    <row r="73" spans="1:26" ht="12.75" customHeight="1" x14ac:dyDescent="0.3">
      <c r="A73" s="31">
        <v>5</v>
      </c>
      <c r="B73" s="32">
        <v>46</v>
      </c>
      <c r="C73" s="33" t="s">
        <v>219</v>
      </c>
      <c r="D73" s="34" t="s">
        <v>322</v>
      </c>
      <c r="E73" s="35" t="s">
        <v>323</v>
      </c>
      <c r="F73" s="36" t="s">
        <v>142</v>
      </c>
      <c r="G73" s="36" t="s">
        <v>143</v>
      </c>
      <c r="H73" s="152" t="s">
        <v>411</v>
      </c>
      <c r="I73" s="36" t="s">
        <v>144</v>
      </c>
      <c r="J73" s="55" t="s">
        <v>106</v>
      </c>
    </row>
    <row r="74" spans="1:26" ht="12.75" customHeight="1" x14ac:dyDescent="0.3">
      <c r="A74" s="31">
        <v>6</v>
      </c>
      <c r="B74" s="32">
        <v>111</v>
      </c>
      <c r="C74" s="33" t="s">
        <v>299</v>
      </c>
      <c r="D74" s="34" t="s">
        <v>326</v>
      </c>
      <c r="E74" s="35" t="s">
        <v>327</v>
      </c>
      <c r="F74" s="36" t="s">
        <v>260</v>
      </c>
      <c r="G74" s="36" t="s">
        <v>261</v>
      </c>
      <c r="H74" s="152" t="s">
        <v>412</v>
      </c>
      <c r="I74" s="36" t="s">
        <v>262</v>
      </c>
      <c r="J74" s="1"/>
    </row>
    <row r="75" spans="1:26" ht="12.75" customHeight="1" x14ac:dyDescent="0.3">
      <c r="A75" s="31">
        <v>7</v>
      </c>
      <c r="B75" s="32">
        <v>248</v>
      </c>
      <c r="C75" s="33" t="s">
        <v>336</v>
      </c>
      <c r="D75" s="34" t="s">
        <v>337</v>
      </c>
      <c r="E75" s="35" t="s">
        <v>338</v>
      </c>
      <c r="F75" s="36" t="s">
        <v>152</v>
      </c>
      <c r="G75" s="36" t="s">
        <v>153</v>
      </c>
      <c r="H75" s="152" t="s">
        <v>413</v>
      </c>
      <c r="I75" s="36" t="s">
        <v>293</v>
      </c>
      <c r="J75" s="1"/>
    </row>
    <row r="76" spans="1:26" ht="12.75" customHeight="1" x14ac:dyDescent="0.3">
      <c r="A76" s="31">
        <v>8</v>
      </c>
      <c r="B76" s="32">
        <v>597</v>
      </c>
      <c r="C76" s="33" t="s">
        <v>364</v>
      </c>
      <c r="D76" s="34" t="s">
        <v>365</v>
      </c>
      <c r="E76" s="35" t="s">
        <v>366</v>
      </c>
      <c r="F76" s="36" t="s">
        <v>367</v>
      </c>
      <c r="G76" s="36" t="s">
        <v>368</v>
      </c>
      <c r="H76" s="152" t="s">
        <v>98</v>
      </c>
      <c r="I76" s="36" t="s">
        <v>369</v>
      </c>
      <c r="J76" s="1"/>
    </row>
    <row r="77" spans="1:26" ht="12.75" customHeight="1" x14ac:dyDescent="0.3">
      <c r="A77" s="12"/>
      <c r="B77" s="12"/>
      <c r="C77" s="6">
        <v>8</v>
      </c>
      <c r="D77" s="44" t="s">
        <v>83</v>
      </c>
      <c r="E77" s="45">
        <v>8</v>
      </c>
      <c r="F77" s="26"/>
      <c r="G77" s="26"/>
      <c r="H77" s="163"/>
      <c r="I77" s="12"/>
      <c r="J77" s="12"/>
    </row>
    <row r="78" spans="1:26" ht="12.75" customHeight="1" x14ac:dyDescent="0.3">
      <c r="A78" s="46" t="s">
        <v>84</v>
      </c>
      <c r="B78" s="47" t="s">
        <v>12</v>
      </c>
      <c r="C78" s="48" t="s">
        <v>13</v>
      </c>
      <c r="D78" s="49" t="s">
        <v>14</v>
      </c>
      <c r="E78" s="47" t="s">
        <v>15</v>
      </c>
      <c r="F78" s="47" t="s">
        <v>16</v>
      </c>
      <c r="G78" s="47" t="s">
        <v>17</v>
      </c>
      <c r="H78" s="161" t="s">
        <v>85</v>
      </c>
      <c r="I78" s="50" t="s">
        <v>21</v>
      </c>
      <c r="J78" s="29"/>
    </row>
    <row r="79" spans="1:26" ht="12.75" customHeight="1" x14ac:dyDescent="0.3">
      <c r="A79" s="31">
        <v>1</v>
      </c>
      <c r="B79" s="32"/>
      <c r="C79" s="33"/>
      <c r="D79" s="34"/>
      <c r="E79" s="35"/>
      <c r="F79" s="36"/>
      <c r="G79" s="36"/>
      <c r="H79" s="152"/>
      <c r="I79" s="36"/>
      <c r="J79" s="1"/>
    </row>
    <row r="80" spans="1:26" ht="12.75" customHeight="1" x14ac:dyDescent="0.3">
      <c r="A80" s="31">
        <v>2</v>
      </c>
      <c r="B80" s="32">
        <v>491</v>
      </c>
      <c r="C80" s="33" t="s">
        <v>213</v>
      </c>
      <c r="D80" s="34" t="s">
        <v>222</v>
      </c>
      <c r="E80" s="35" t="s">
        <v>223</v>
      </c>
      <c r="F80" s="36" t="s">
        <v>27</v>
      </c>
      <c r="G80" s="36" t="s">
        <v>28</v>
      </c>
      <c r="H80" s="152" t="s">
        <v>400</v>
      </c>
      <c r="I80" s="36" t="s">
        <v>224</v>
      </c>
      <c r="J80" s="1"/>
    </row>
    <row r="81" spans="1:26" ht="12.75" customHeight="1" x14ac:dyDescent="0.3">
      <c r="A81" s="31">
        <v>3</v>
      </c>
      <c r="B81" s="32">
        <v>490</v>
      </c>
      <c r="C81" s="33" t="s">
        <v>187</v>
      </c>
      <c r="D81" s="34" t="s">
        <v>188</v>
      </c>
      <c r="E81" s="35" t="s">
        <v>189</v>
      </c>
      <c r="F81" s="36" t="s">
        <v>27</v>
      </c>
      <c r="G81" s="36" t="s">
        <v>28</v>
      </c>
      <c r="H81" s="152" t="s">
        <v>414</v>
      </c>
      <c r="I81" s="36" t="s">
        <v>50</v>
      </c>
      <c r="J81" s="1"/>
    </row>
    <row r="82" spans="1:26" ht="12.75" customHeight="1" x14ac:dyDescent="0.3">
      <c r="A82" s="31">
        <v>4</v>
      </c>
      <c r="B82" s="32">
        <v>121</v>
      </c>
      <c r="C82" s="33" t="s">
        <v>348</v>
      </c>
      <c r="D82" s="34" t="s">
        <v>349</v>
      </c>
      <c r="E82" s="35">
        <v>41655</v>
      </c>
      <c r="F82" s="36" t="s">
        <v>264</v>
      </c>
      <c r="G82" s="36" t="s">
        <v>265</v>
      </c>
      <c r="H82" s="152" t="s">
        <v>98</v>
      </c>
      <c r="I82" s="36" t="s">
        <v>266</v>
      </c>
      <c r="J82" s="1"/>
    </row>
    <row r="83" spans="1:26" ht="12.75" customHeight="1" x14ac:dyDescent="0.3">
      <c r="A83" s="31">
        <v>5</v>
      </c>
      <c r="B83" s="32">
        <v>249</v>
      </c>
      <c r="C83" s="33" t="s">
        <v>290</v>
      </c>
      <c r="D83" s="34" t="s">
        <v>291</v>
      </c>
      <c r="E83" s="35" t="s">
        <v>292</v>
      </c>
      <c r="F83" s="36" t="s">
        <v>152</v>
      </c>
      <c r="G83" s="36" t="s">
        <v>153</v>
      </c>
      <c r="H83" s="152" t="s">
        <v>402</v>
      </c>
      <c r="I83" s="36" t="s">
        <v>293</v>
      </c>
      <c r="J83" s="1"/>
    </row>
    <row r="84" spans="1:26" ht="12.75" customHeight="1" x14ac:dyDescent="0.3">
      <c r="A84" s="31">
        <v>6</v>
      </c>
      <c r="B84" s="32">
        <v>47</v>
      </c>
      <c r="C84" s="33" t="s">
        <v>294</v>
      </c>
      <c r="D84" s="34" t="s">
        <v>295</v>
      </c>
      <c r="E84" s="35" t="s">
        <v>296</v>
      </c>
      <c r="F84" s="36" t="s">
        <v>142</v>
      </c>
      <c r="G84" s="36" t="s">
        <v>143</v>
      </c>
      <c r="H84" s="152" t="s">
        <v>415</v>
      </c>
      <c r="I84" s="36" t="s">
        <v>144</v>
      </c>
      <c r="J84" s="1"/>
    </row>
    <row r="85" spans="1:26" ht="12.75" customHeight="1" x14ac:dyDescent="0.3">
      <c r="A85" s="31">
        <v>7</v>
      </c>
      <c r="B85" s="32">
        <v>112</v>
      </c>
      <c r="C85" s="33" t="s">
        <v>258</v>
      </c>
      <c r="D85" s="34" t="s">
        <v>259</v>
      </c>
      <c r="E85" s="35">
        <v>41564</v>
      </c>
      <c r="F85" s="36" t="s">
        <v>260</v>
      </c>
      <c r="G85" s="36" t="s">
        <v>261</v>
      </c>
      <c r="H85" s="152" t="s">
        <v>372</v>
      </c>
      <c r="I85" s="36" t="s">
        <v>262</v>
      </c>
      <c r="J85" s="1"/>
    </row>
    <row r="86" spans="1:26" ht="12.75" customHeight="1" x14ac:dyDescent="0.3">
      <c r="A86" s="31">
        <v>8</v>
      </c>
      <c r="B86" s="32">
        <v>549</v>
      </c>
      <c r="C86" s="33" t="s">
        <v>299</v>
      </c>
      <c r="D86" s="34" t="s">
        <v>287</v>
      </c>
      <c r="E86" s="35" t="s">
        <v>288</v>
      </c>
      <c r="F86" s="36" t="s">
        <v>245</v>
      </c>
      <c r="G86" s="36" t="s">
        <v>246</v>
      </c>
      <c r="H86" s="152" t="s">
        <v>300</v>
      </c>
      <c r="I86" s="36" t="s">
        <v>247</v>
      </c>
      <c r="J86" s="55" t="s">
        <v>106</v>
      </c>
    </row>
  </sheetData>
  <mergeCells count="1">
    <mergeCell ref="H4:J4"/>
  </mergeCells>
  <printOptions horizontalCentered="1"/>
  <pageMargins left="0.23622047244094491" right="0.31496062992125984" top="0.35433070866141736" bottom="0.31496062992125984" header="0" footer="0"/>
  <pageSetup paperSize="9" scale="9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76fd10-c06b-404e-af29-a284af76a1c0">
      <Terms xmlns="http://schemas.microsoft.com/office/infopath/2007/PartnerControls"/>
    </lcf76f155ced4ddcb4097134ff3c332f>
    <TaxCatchAll xmlns="a97d5b9f-5d96-471b-8e9f-67eaa0a290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22EE408590C4785F3B62CD5FF3E5D" ma:contentTypeVersion="15" ma:contentTypeDescription="Create a new document." ma:contentTypeScope="" ma:versionID="e76f0f3889496330ef95503bc3130c07">
  <xsd:schema xmlns:xsd="http://www.w3.org/2001/XMLSchema" xmlns:xs="http://www.w3.org/2001/XMLSchema" xmlns:p="http://schemas.microsoft.com/office/2006/metadata/properties" xmlns:ns2="d476fd10-c06b-404e-af29-a284af76a1c0" xmlns:ns3="a97d5b9f-5d96-471b-8e9f-67eaa0a2908d" targetNamespace="http://schemas.microsoft.com/office/2006/metadata/properties" ma:root="true" ma:fieldsID="d7475a6ca2299fca84529a63e9f1e9b7" ns2:_="" ns3:_="">
    <xsd:import namespace="d476fd10-c06b-404e-af29-a284af76a1c0"/>
    <xsd:import namespace="a97d5b9f-5d96-471b-8e9f-67eaa0a29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6fd10-c06b-404e-af29-a284af76a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b67818-c0bf-4159-a517-1715d3d82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d5b9f-5d96-471b-8e9f-67eaa0a290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15ba1f-7790-4f6a-a359-ea7b4c561f47}" ma:internalName="TaxCatchAll" ma:showField="CatchAllData" ma:web="a97d5b9f-5d96-471b-8e9f-67eaa0a29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1255FC-5946-41AC-B664-0BFEB6B79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094186-0D8A-4D54-B0DF-4B45A0912B48}">
  <ds:schemaRefs>
    <ds:schemaRef ds:uri="http://schemas.microsoft.com/office/2006/metadata/properties"/>
    <ds:schemaRef ds:uri="http://schemas.microsoft.com/office/infopath/2007/PartnerControls"/>
    <ds:schemaRef ds:uri="d476fd10-c06b-404e-af29-a284af76a1c0"/>
    <ds:schemaRef ds:uri="a97d5b9f-5d96-471b-8e9f-67eaa0a2908d"/>
  </ds:schemaRefs>
</ds:datastoreItem>
</file>

<file path=customXml/itemProps3.xml><?xml version="1.0" encoding="utf-8"?>
<ds:datastoreItem xmlns:ds="http://schemas.openxmlformats.org/officeDocument/2006/customXml" ds:itemID="{6EF77A82-3076-4B9B-B7D4-D4BBDE045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6fd10-c06b-404e-af29-a284af76a1c0"/>
    <ds:schemaRef ds:uri="a97d5b9f-5d96-471b-8e9f-67eaa0a29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Viršelis</vt:lpstr>
      <vt:lpstr>Barjerai M</vt:lpstr>
      <vt:lpstr>60bb M</vt:lpstr>
      <vt:lpstr>200 Mbb</vt:lpstr>
      <vt:lpstr>Barjerai B</vt:lpstr>
      <vt:lpstr>60bb B</vt:lpstr>
      <vt:lpstr>200 Bbb</vt:lpstr>
      <vt:lpstr>Sprintas M</vt:lpstr>
      <vt:lpstr>60s M</vt:lpstr>
      <vt:lpstr>200 Ms</vt:lpstr>
      <vt:lpstr>Sprintas B</vt:lpstr>
      <vt:lpstr>60s B</vt:lpstr>
      <vt:lpstr>200 Bs</vt:lpstr>
      <vt:lpstr>Bėgimai M</vt:lpstr>
      <vt:lpstr>200 Mb</vt:lpstr>
      <vt:lpstr>1000 M</vt:lpstr>
      <vt:lpstr>Bėgimai B</vt:lpstr>
      <vt:lpstr>200 Bb</vt:lpstr>
      <vt:lpstr>1000 B</vt:lpstr>
      <vt:lpstr>Sportinis ėjimas M</vt:lpstr>
      <vt:lpstr>600 Msė</vt:lpstr>
      <vt:lpstr>1000 M sp ėj</vt:lpstr>
      <vt:lpstr>Sportinis ėjimas B</vt:lpstr>
      <vt:lpstr>600 Bsė</vt:lpstr>
      <vt:lpstr>1000 B sp ėj</vt:lpstr>
      <vt:lpstr>Šuoliai M</vt:lpstr>
      <vt:lpstr>Aukštis M</vt:lpstr>
      <vt:lpstr>Tolis M</vt:lpstr>
      <vt:lpstr>Šuoliai B</vt:lpstr>
      <vt:lpstr>Aukštis B</vt:lpstr>
      <vt:lpstr>Tolis B</vt:lpstr>
      <vt:lpstr>Metimai M</vt:lpstr>
      <vt:lpstr>Kūjis 2 M</vt:lpstr>
      <vt:lpstr>Rutulys 2 M</vt:lpstr>
      <vt:lpstr>Metimai B</vt:lpstr>
      <vt:lpstr>Kūjis 3 B</vt:lpstr>
      <vt:lpstr>Rutulys 3 B</vt:lpstr>
      <vt:lpstr>il. Metimai M</vt:lpstr>
      <vt:lpstr>Diskas750 M</vt:lpstr>
      <vt:lpstr>Ietis 400 M</vt:lpstr>
      <vt:lpstr>il. Metimai B</vt:lpstr>
      <vt:lpstr>Diskas 1 B</vt:lpstr>
      <vt:lpstr>Ietis 500 B</vt:lpstr>
      <vt:lpstr>šKartis M</vt:lpstr>
      <vt:lpstr>60kart M</vt:lpstr>
      <vt:lpstr>Kartis M</vt:lpstr>
      <vt:lpstr>šKartis B</vt:lpstr>
      <vt:lpstr>60k B</vt:lpstr>
      <vt:lpstr>Kartis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Bakšanska</dc:creator>
  <cp:lastModifiedBy>Vardenis Pavardenis</cp:lastModifiedBy>
  <dcterms:created xsi:type="dcterms:W3CDTF">2026-06-04T18:10:22Z</dcterms:created>
  <dcterms:modified xsi:type="dcterms:W3CDTF">2026-06-04T18:17:20Z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0x010100E8E22EE408590C4785F3B62CD5FF3E5D</vt:lpwstr>
  </property>
  <property fmtid="{D5CDD505-2E9C-101B-9397-08002B2CF9AE}" name="NXPowerLiteLastOptimized" pid="3">
    <vt:lpwstr>165747</vt:lpwstr>
  </property>
  <property fmtid="{D5CDD505-2E9C-101B-9397-08002B2CF9AE}" name="NXPowerLiteSettings" pid="4">
    <vt:lpwstr>E7000400038000</vt:lpwstr>
  </property>
  <property fmtid="{D5CDD505-2E9C-101B-9397-08002B2CF9AE}" name="NXPowerLiteVersion" pid="5">
    <vt:lpwstr>S11.0.1</vt:lpwstr>
  </property>
</Properties>
</file>