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66302F18-9889-4CC0-85C0-B2A510020474}" xr6:coauthVersionLast="47" xr6:coauthVersionMax="47" xr10:uidLastSave="{00000000-0000-0000-0000-000000000000}"/>
  <bookViews>
    <workbookView xWindow="-108" yWindow="-108" windowWidth="23256" windowHeight="12456" tabRatio="951" xr2:uid="{00000000-000D-0000-FFFF-FFFF00000000}"/>
  </bookViews>
  <sheets>
    <sheet name="Viršelis" sheetId="1" r:id="rId1"/>
    <sheet name="Sprintas,Barjerai M" sheetId="2" r:id="rId2"/>
    <sheet name="30 Msb" sheetId="3" r:id="rId3"/>
    <sheet name="50bb M" sheetId="4" r:id="rId4"/>
    <sheet name="150 Msb" sheetId="5" r:id="rId5"/>
    <sheet name="Sprintas,Barjerai B" sheetId="6" r:id="rId6"/>
    <sheet name="30 Bsb" sheetId="7" r:id="rId7"/>
    <sheet name="50bb B" sheetId="8" r:id="rId8"/>
    <sheet name="150 Bsb" sheetId="9" r:id="rId9"/>
    <sheet name="Bėgimai M" sheetId="10" r:id="rId10"/>
    <sheet name="30 Mb" sheetId="11" r:id="rId11"/>
    <sheet name="150 Mb" sheetId="12" r:id="rId12"/>
    <sheet name="600 M" sheetId="13" r:id="rId13"/>
    <sheet name="Bėgimai B" sheetId="14" r:id="rId14"/>
    <sheet name="30 Bb" sheetId="15" r:id="rId15"/>
    <sheet name="150 Bb" sheetId="16" r:id="rId16"/>
    <sheet name="600 B" sheetId="17" r:id="rId17"/>
    <sheet name="Sportinis ėjimas M" sheetId="18" r:id="rId18"/>
    <sheet name="30 Msė" sheetId="19" r:id="rId19"/>
    <sheet name="150 Msė" sheetId="20" r:id="rId20"/>
    <sheet name="500 M sp ėj" sheetId="21" r:id="rId21"/>
    <sheet name="Sportinis ėjimas B" sheetId="22" r:id="rId22"/>
    <sheet name="30 Bsė" sheetId="23" r:id="rId23"/>
    <sheet name="150 Bsė" sheetId="24" r:id="rId24"/>
    <sheet name="500 B sp ėj" sheetId="25" r:id="rId25"/>
    <sheet name="Šuoliai M" sheetId="26" r:id="rId26"/>
    <sheet name="30 Mš" sheetId="27" r:id="rId27"/>
    <sheet name="Tolis M" sheetId="28" r:id="rId28"/>
    <sheet name="Aukštis M" sheetId="29" r:id="rId29"/>
    <sheet name="Šuoliai B" sheetId="30" r:id="rId30"/>
    <sheet name="30 Bš" sheetId="31" r:id="rId31"/>
    <sheet name="Tolis B" sheetId="32" r:id="rId32"/>
    <sheet name="Aukštis B" sheetId="33" r:id="rId33"/>
    <sheet name="Metimai M" sheetId="34" r:id="rId34"/>
    <sheet name="30 Mm" sheetId="35" r:id="rId35"/>
    <sheet name="Kamuolys M" sheetId="36" r:id="rId36"/>
    <sheet name="Kamuoliukas M" sheetId="37" r:id="rId37"/>
    <sheet name="Metimai B" sheetId="38" r:id="rId38"/>
    <sheet name="30 Bm" sheetId="39" r:id="rId39"/>
    <sheet name="Kamuolys B" sheetId="40" r:id="rId40"/>
    <sheet name="Kamuoliukas B" sheetId="41" r:id="rId41"/>
  </sheets>
  <definedNames>
    <definedName name="klp">#REF!</definedName>
    <definedName name="rzfsdm">#REF!</definedName>
    <definedName name="rzfsdv">#REF!</definedName>
    <definedName name="rzfssm">#REF!</definedName>
    <definedName name="rzfsv">#REF!</definedName>
    <definedName name="rzfswm">#REF!</definedName>
    <definedName name="rzim">#REF!</definedName>
    <definedName name="rzsdfam">#REF!</definedName>
    <definedName name="rzsfav">#REF!</definedName>
    <definedName name="rzssfam">#REF!</definedName>
    <definedName name="rzswfam">#REF!</definedName>
    <definedName name="Sektoriu_Tolis_V_List">#REF!</definedName>
    <definedName name="tskk">#REF!</definedName>
    <definedName name="vaiš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8" l="1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9" i="38"/>
  <c r="L8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9" i="38"/>
  <c r="J8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9" i="38"/>
  <c r="H8" i="38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9" i="34"/>
  <c r="L8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9" i="34"/>
  <c r="J8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9" i="34"/>
  <c r="H8" i="34"/>
  <c r="L10" i="30"/>
  <c r="L11" i="30"/>
  <c r="L12" i="30"/>
  <c r="L13" i="30"/>
  <c r="L14" i="30"/>
  <c r="L15" i="30"/>
  <c r="L16" i="30"/>
  <c r="L17" i="30"/>
  <c r="L18" i="30"/>
  <c r="L19" i="30"/>
  <c r="L20" i="30"/>
  <c r="L21" i="30"/>
  <c r="L9" i="30"/>
  <c r="L8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9" i="30"/>
  <c r="J8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9" i="30"/>
  <c r="H8" i="30"/>
  <c r="L10" i="26"/>
  <c r="L11" i="26"/>
  <c r="L12" i="26"/>
  <c r="L13" i="26"/>
  <c r="L14" i="26"/>
  <c r="L15" i="26"/>
  <c r="L9" i="26"/>
  <c r="L8" i="26"/>
  <c r="J10" i="26"/>
  <c r="J11" i="26"/>
  <c r="J12" i="26"/>
  <c r="J13" i="26"/>
  <c r="J14" i="26"/>
  <c r="J15" i="26"/>
  <c r="J9" i="26"/>
  <c r="J8" i="26"/>
  <c r="H10" i="26"/>
  <c r="H11" i="26"/>
  <c r="H12" i="26"/>
  <c r="H13" i="26"/>
  <c r="H14" i="26"/>
  <c r="H15" i="26"/>
  <c r="H9" i="26"/>
  <c r="H8" i="26"/>
  <c r="L11" i="22"/>
  <c r="L10" i="22"/>
  <c r="L8" i="22"/>
  <c r="J11" i="22"/>
  <c r="J10" i="22"/>
  <c r="J8" i="22"/>
  <c r="H11" i="22"/>
  <c r="H10" i="22"/>
  <c r="H8" i="22"/>
  <c r="L10" i="18"/>
  <c r="L11" i="18"/>
  <c r="L12" i="18"/>
  <c r="L13" i="18"/>
  <c r="L14" i="18"/>
  <c r="L15" i="18"/>
  <c r="L16" i="18"/>
  <c r="L17" i="18"/>
  <c r="L9" i="18"/>
  <c r="L8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9" i="18"/>
  <c r="J8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9" i="18"/>
  <c r="H8" i="18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9" i="14"/>
  <c r="L8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9" i="14"/>
  <c r="J8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9" i="14"/>
  <c r="H8" i="14"/>
  <c r="L10" i="10"/>
  <c r="L11" i="10"/>
  <c r="L12" i="10"/>
  <c r="L13" i="10"/>
  <c r="L14" i="10"/>
  <c r="L15" i="10"/>
  <c r="L16" i="10"/>
  <c r="L17" i="10"/>
  <c r="L18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9" i="10"/>
  <c r="L8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20" i="10"/>
  <c r="J10" i="10"/>
  <c r="J11" i="10"/>
  <c r="J12" i="10"/>
  <c r="J13" i="10"/>
  <c r="J14" i="10"/>
  <c r="J15" i="10"/>
  <c r="J16" i="10"/>
  <c r="J17" i="10"/>
  <c r="J18" i="10"/>
  <c r="J9" i="10"/>
  <c r="J8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20" i="10"/>
  <c r="H10" i="10"/>
  <c r="H11" i="10"/>
  <c r="H12" i="10"/>
  <c r="H13" i="10"/>
  <c r="H14" i="10"/>
  <c r="H15" i="10"/>
  <c r="H16" i="10"/>
  <c r="H17" i="10"/>
  <c r="H18" i="10"/>
  <c r="H9" i="10"/>
  <c r="H8" i="10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9" i="6"/>
  <c r="L8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9" i="6"/>
  <c r="J8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9" i="6"/>
  <c r="H8" i="6"/>
  <c r="N24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9" i="2"/>
  <c r="L8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9" i="2"/>
  <c r="J8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9" i="2"/>
  <c r="H8" i="2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K18" i="32"/>
  <c r="K17" i="32"/>
  <c r="K16" i="32"/>
  <c r="K15" i="32"/>
  <c r="K14" i="32"/>
  <c r="K13" i="32"/>
  <c r="K12" i="32"/>
  <c r="K11" i="32"/>
  <c r="K10" i="32"/>
  <c r="K9" i="32"/>
  <c r="K8" i="32"/>
  <c r="K7" i="32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K14" i="28"/>
  <c r="K13" i="28"/>
  <c r="K12" i="28"/>
  <c r="K11" i="28"/>
  <c r="K10" i="28"/>
  <c r="K9" i="28"/>
  <c r="K8" i="28"/>
  <c r="K7" i="28"/>
  <c r="N15" i="26"/>
  <c r="N14" i="26"/>
  <c r="N13" i="26"/>
  <c r="N12" i="26"/>
  <c r="N11" i="26"/>
  <c r="N10" i="26"/>
  <c r="N9" i="26"/>
  <c r="N8" i="26"/>
  <c r="N11" i="22"/>
  <c r="N10" i="22"/>
  <c r="N9" i="22"/>
  <c r="N8" i="22"/>
  <c r="N17" i="18"/>
  <c r="N16" i="18"/>
  <c r="N15" i="18"/>
  <c r="N14" i="18"/>
  <c r="N13" i="18"/>
  <c r="N12" i="18"/>
  <c r="N11" i="18"/>
  <c r="N10" i="18"/>
  <c r="N9" i="18"/>
  <c r="N8" i="18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<sst xmlns="http://schemas.openxmlformats.org/spreadsheetml/2006/main" count="4692" uniqueCount="600">
  <si>
    <t>LIETUVOS VAIKŲ U12 LENGVOSIOS ATLETIKOS ŽAIDYNĖS</t>
  </si>
  <si>
    <t>2026 m. birželio 3 d.</t>
  </si>
  <si>
    <t>Stadionas "Vingis", Vilnius</t>
  </si>
  <si>
    <t>Varžybų vyr. teisėjai</t>
  </si>
  <si>
    <t>Nelė ŽILINSKIENĖ</t>
  </si>
  <si>
    <t>Vitalij KOZLOV</t>
  </si>
  <si>
    <t>Varžybų vyr. sekretorė</t>
  </si>
  <si>
    <t>Irena BAKŠANSKA</t>
  </si>
  <si>
    <t>Vilnius, 2026 m. birželio 3 d.</t>
  </si>
  <si>
    <t>Mergaitės</t>
  </si>
  <si>
    <t>Sprintas/Barjerai</t>
  </si>
  <si>
    <t>Vieta</t>
  </si>
  <si>
    <t>Nr.</t>
  </si>
  <si>
    <t>Vardas</t>
  </si>
  <si>
    <t>Pavardė</t>
  </si>
  <si>
    <t>Gimimo data</t>
  </si>
  <si>
    <t>Komanda</t>
  </si>
  <si>
    <t>SUC</t>
  </si>
  <si>
    <t>30 m</t>
  </si>
  <si>
    <t>50 m bb</t>
  </si>
  <si>
    <t>150 m</t>
  </si>
  <si>
    <t>Viso taškų</t>
  </si>
  <si>
    <t>Treneris</t>
  </si>
  <si>
    <t>Rezult</t>
  </si>
  <si>
    <t>Taškai</t>
  </si>
  <si>
    <t>Patricija</t>
  </si>
  <si>
    <t>Nedzelskytė</t>
  </si>
  <si>
    <t>2015-02-27</t>
  </si>
  <si>
    <t>Kaunas</t>
  </si>
  <si>
    <t>"Startas"</t>
  </si>
  <si>
    <t>I.Šukevičiūtė,V.Kazlauskas</t>
  </si>
  <si>
    <t>Elzė</t>
  </si>
  <si>
    <t>Kontrimaitė</t>
  </si>
  <si>
    <t>Klaipėda</t>
  </si>
  <si>
    <t>Klaipėdos LAM</t>
  </si>
  <si>
    <t>J. Petrilė</t>
  </si>
  <si>
    <t>Viltė</t>
  </si>
  <si>
    <t>Bružaitė</t>
  </si>
  <si>
    <t>V. Baronienė</t>
  </si>
  <si>
    <t>Gytė</t>
  </si>
  <si>
    <t>Vaičiūtė</t>
  </si>
  <si>
    <t>Šiauliai</t>
  </si>
  <si>
    <t>ŠLASC</t>
  </si>
  <si>
    <t>J.Beržanskis</t>
  </si>
  <si>
    <t>Luknė</t>
  </si>
  <si>
    <t>Kneižytė</t>
  </si>
  <si>
    <t>2015-01-03</t>
  </si>
  <si>
    <t>Šiaulių LASC</t>
  </si>
  <si>
    <t>L. Roikienė</t>
  </si>
  <si>
    <t>Vilija</t>
  </si>
  <si>
    <t>Lukošiūnaitė</t>
  </si>
  <si>
    <t>Vilnius</t>
  </si>
  <si>
    <t>Sostinės SC</t>
  </si>
  <si>
    <t>O.Bogačionok</t>
  </si>
  <si>
    <t xml:space="preserve">Liepa </t>
  </si>
  <si>
    <t>Karaškaitė</t>
  </si>
  <si>
    <t>Marijampolė</t>
  </si>
  <si>
    <t>Marijampolės SC</t>
  </si>
  <si>
    <t>V. Komisaraitis</t>
  </si>
  <si>
    <t>Paulina</t>
  </si>
  <si>
    <t>Gorodničenko</t>
  </si>
  <si>
    <t>2015-02-15</t>
  </si>
  <si>
    <t>U. Baikštytė</t>
  </si>
  <si>
    <t>Justė</t>
  </si>
  <si>
    <t>Damanskytė</t>
  </si>
  <si>
    <t>V. Čiapienė</t>
  </si>
  <si>
    <t>Jogailė</t>
  </si>
  <si>
    <t>Jakentaitė</t>
  </si>
  <si>
    <t>R. Bindokienė</t>
  </si>
  <si>
    <t>Teresė</t>
  </si>
  <si>
    <t>Tamulytė</t>
  </si>
  <si>
    <t>R.Sausaitis</t>
  </si>
  <si>
    <t>Samanta</t>
  </si>
  <si>
    <t>Vinogrodska</t>
  </si>
  <si>
    <t>N. Žilinskienė</t>
  </si>
  <si>
    <t>Andrėja</t>
  </si>
  <si>
    <t>Čiulkinytė</t>
  </si>
  <si>
    <t>R. Ančlauskas</t>
  </si>
  <si>
    <t>Valavičiūtė</t>
  </si>
  <si>
    <t>2015-04-03</t>
  </si>
  <si>
    <t>Jonava</t>
  </si>
  <si>
    <t>Jonavos SC</t>
  </si>
  <si>
    <t>V.Lebeckienė</t>
  </si>
  <si>
    <t>Luka</t>
  </si>
  <si>
    <t>Bekiš</t>
  </si>
  <si>
    <t>Greta</t>
  </si>
  <si>
    <t>Janušaitytė</t>
  </si>
  <si>
    <t>2015-12-16</t>
  </si>
  <si>
    <t>Raseiniai</t>
  </si>
  <si>
    <t>Raseinių KKSC</t>
  </si>
  <si>
    <t>J.Petrokaitė</t>
  </si>
  <si>
    <t>Pareigytė</t>
  </si>
  <si>
    <t>2016-02-01</t>
  </si>
  <si>
    <t>Klaipėdos r.</t>
  </si>
  <si>
    <t>Klaipėdos r. SC</t>
  </si>
  <si>
    <t>L.Gruzdienė</t>
  </si>
  <si>
    <t>bėgimas iš</t>
  </si>
  <si>
    <t>Takas</t>
  </si>
  <si>
    <t>Rezultatas</t>
  </si>
  <si>
    <t>DNS</t>
  </si>
  <si>
    <t>50 m bb (11,75-0.55-7.00)</t>
  </si>
  <si>
    <t>Liepa</t>
  </si>
  <si>
    <t>YC</t>
  </si>
  <si>
    <t>Berniukai</t>
  </si>
  <si>
    <t>Adamas</t>
  </si>
  <si>
    <t>Kubelskas</t>
  </si>
  <si>
    <t>G. Janušauskas</t>
  </si>
  <si>
    <t>Eimantas</t>
  </si>
  <si>
    <t>Škimelis</t>
  </si>
  <si>
    <t>J.Čižauskas</t>
  </si>
  <si>
    <t>Danielius</t>
  </si>
  <si>
    <t>Jurčys</t>
  </si>
  <si>
    <t>Vincentas</t>
  </si>
  <si>
    <t>Kareiva</t>
  </si>
  <si>
    <t>2016-07-11</t>
  </si>
  <si>
    <t>Šakiai</t>
  </si>
  <si>
    <t>Šakių JKSC</t>
  </si>
  <si>
    <t>T. Vencius</t>
  </si>
  <si>
    <t>Dominykas</t>
  </si>
  <si>
    <t>Grivickas</t>
  </si>
  <si>
    <t>2016-10-10</t>
  </si>
  <si>
    <t>Benas</t>
  </si>
  <si>
    <t>Tekužis</t>
  </si>
  <si>
    <t>2015-07-21</t>
  </si>
  <si>
    <t>R. Kondratienė</t>
  </si>
  <si>
    <t xml:space="preserve">Adas </t>
  </si>
  <si>
    <t>Juknevičius</t>
  </si>
  <si>
    <t>2015-01-28</t>
  </si>
  <si>
    <t>Vilius</t>
  </si>
  <si>
    <t>Beržinis</t>
  </si>
  <si>
    <t>2016-07-09</t>
  </si>
  <si>
    <t>D.Vrubliauskas</t>
  </si>
  <si>
    <t>Titas</t>
  </si>
  <si>
    <t>Jasukaitis</t>
  </si>
  <si>
    <t>Prienai</t>
  </si>
  <si>
    <t>Prienų SC</t>
  </si>
  <si>
    <t>K. Kuzmickienė</t>
  </si>
  <si>
    <t>Domantas</t>
  </si>
  <si>
    <t>Sajus</t>
  </si>
  <si>
    <t>E. Karaškienė</t>
  </si>
  <si>
    <t>Aras</t>
  </si>
  <si>
    <t>Zeleniakas</t>
  </si>
  <si>
    <t>Adomas</t>
  </si>
  <si>
    <t>Latanauskas</t>
  </si>
  <si>
    <t>Kleinas</t>
  </si>
  <si>
    <t>Samiuel</t>
  </si>
  <si>
    <t>Misevič</t>
  </si>
  <si>
    <t>Ajus</t>
  </si>
  <si>
    <t>Stanevičius</t>
  </si>
  <si>
    <t>Einoras</t>
  </si>
  <si>
    <t>Telnas</t>
  </si>
  <si>
    <t>2016-03-20</t>
  </si>
  <si>
    <t>Jonas</t>
  </si>
  <si>
    <t>Tamulevičius</t>
  </si>
  <si>
    <t>2016-07-10</t>
  </si>
  <si>
    <t>Kristijonas</t>
  </si>
  <si>
    <t>Žalgevičius</t>
  </si>
  <si>
    <t>Adas</t>
  </si>
  <si>
    <t>Bėgimai</t>
  </si>
  <si>
    <t>600 m</t>
  </si>
  <si>
    <t>Olha</t>
  </si>
  <si>
    <t>Matvieieva</t>
  </si>
  <si>
    <t>D. Grigienė</t>
  </si>
  <si>
    <t>Gabrielė</t>
  </si>
  <si>
    <t>Zikaitė</t>
  </si>
  <si>
    <t>E. Bogužė</t>
  </si>
  <si>
    <t>Anastasija</t>
  </si>
  <si>
    <t>Kozlova</t>
  </si>
  <si>
    <t>P. Žukienė</t>
  </si>
  <si>
    <t>Adelija</t>
  </si>
  <si>
    <t>Valatkevičiūtė</t>
  </si>
  <si>
    <t>2015-12-23</t>
  </si>
  <si>
    <t>Alytus</t>
  </si>
  <si>
    <t>Alytaus SC</t>
  </si>
  <si>
    <t>E. Sinkevičius</t>
  </si>
  <si>
    <t>Goda</t>
  </si>
  <si>
    <t>Baltrušaitytė</t>
  </si>
  <si>
    <t>Joana</t>
  </si>
  <si>
    <t>Palivonaitė</t>
  </si>
  <si>
    <t xml:space="preserve">Panevėžys </t>
  </si>
  <si>
    <t>Panevėžio SC</t>
  </si>
  <si>
    <t>G. Krivickas</t>
  </si>
  <si>
    <t>Marta</t>
  </si>
  <si>
    <t>Ambrazaitytė</t>
  </si>
  <si>
    <t>Toma</t>
  </si>
  <si>
    <t>Majauskaitė</t>
  </si>
  <si>
    <t>2015-12-20</t>
  </si>
  <si>
    <t>N. Andreikevičiūtė</t>
  </si>
  <si>
    <t>Avizovaitė</t>
  </si>
  <si>
    <t>2015-10-01</t>
  </si>
  <si>
    <t>2:00,84</t>
  </si>
  <si>
    <t>R.Norkus</t>
  </si>
  <si>
    <t>Smiltė</t>
  </si>
  <si>
    <t>Zalogaitė</t>
  </si>
  <si>
    <t>2015-04-26</t>
  </si>
  <si>
    <t>D. Šaučikovas</t>
  </si>
  <si>
    <t xml:space="preserve"> </t>
  </si>
  <si>
    <t>Julija</t>
  </si>
  <si>
    <t>Grinevičiūtė</t>
  </si>
  <si>
    <t>J.Rackevičiūtė,J.Strumskytė-Razgūnė</t>
  </si>
  <si>
    <t>Vita</t>
  </si>
  <si>
    <t>2:07,34</t>
  </si>
  <si>
    <t>Mila</t>
  </si>
  <si>
    <t>Janukonytė</t>
  </si>
  <si>
    <t>L. Milikauskaitė</t>
  </si>
  <si>
    <t>Jonė</t>
  </si>
  <si>
    <t>Norvaišaitė</t>
  </si>
  <si>
    <t>I.Brasevičius</t>
  </si>
  <si>
    <t>Emilija</t>
  </si>
  <si>
    <t>Lapina</t>
  </si>
  <si>
    <t>2015-07-31</t>
  </si>
  <si>
    <t>Švenčionių r.</t>
  </si>
  <si>
    <t>ŠRSC</t>
  </si>
  <si>
    <t>R.Turla</t>
  </si>
  <si>
    <t>Auksė</t>
  </si>
  <si>
    <t>Balkauskaitė</t>
  </si>
  <si>
    <t>2015-05-24</t>
  </si>
  <si>
    <t>Viktorija</t>
  </si>
  <si>
    <t>Rūkaitė</t>
  </si>
  <si>
    <t>Melisa</t>
  </si>
  <si>
    <t>Kaušytė</t>
  </si>
  <si>
    <t>2016-08-17</t>
  </si>
  <si>
    <t>Trakai</t>
  </si>
  <si>
    <t>Trakų SC</t>
  </si>
  <si>
    <t>D.Virbickas</t>
  </si>
  <si>
    <t>Michejevaitė</t>
  </si>
  <si>
    <t>L.Juchnevičienė</t>
  </si>
  <si>
    <t>Levickaitė</t>
  </si>
  <si>
    <t>Druskininkai</t>
  </si>
  <si>
    <t>Druskininkų SC</t>
  </si>
  <si>
    <t>K.Jezepčikas</t>
  </si>
  <si>
    <t>Milita</t>
  </si>
  <si>
    <t>Timukaitė</t>
  </si>
  <si>
    <t>Dabašinskaitė</t>
  </si>
  <si>
    <t>2017-11-19</t>
  </si>
  <si>
    <t>A. Ulinskas</t>
  </si>
  <si>
    <t>Ieva</t>
  </si>
  <si>
    <t>Bražėnaitė</t>
  </si>
  <si>
    <t>2016-03-19</t>
  </si>
  <si>
    <t>Tėja Patricija</t>
  </si>
  <si>
    <t>Čeponytė</t>
  </si>
  <si>
    <t>2016-01-19</t>
  </si>
  <si>
    <t>Rusnė</t>
  </si>
  <si>
    <t>Noreikaitė</t>
  </si>
  <si>
    <t>Milena</t>
  </si>
  <si>
    <t>Ilčišina</t>
  </si>
  <si>
    <t>2015-04-15</t>
  </si>
  <si>
    <t>Riškevičiūtė</t>
  </si>
  <si>
    <t>E. Gustaitis</t>
  </si>
  <si>
    <t>Šanta</t>
  </si>
  <si>
    <t>Stankevičiūtė</t>
  </si>
  <si>
    <t>Eilė</t>
  </si>
  <si>
    <t>2:07,68</t>
  </si>
  <si>
    <t>2:08,87</t>
  </si>
  <si>
    <t>2:09,08</t>
  </si>
  <si>
    <t>2:09,68</t>
  </si>
  <si>
    <t>2:05,39</t>
  </si>
  <si>
    <t>2:36,74</t>
  </si>
  <si>
    <t>2:42,04</t>
  </si>
  <si>
    <t>2:25,60</t>
  </si>
  <si>
    <t>2:27,05</t>
  </si>
  <si>
    <t>2:28,69</t>
  </si>
  <si>
    <t>2:02,97</t>
  </si>
  <si>
    <t>2:01,63</t>
  </si>
  <si>
    <t>2:03,05</t>
  </si>
  <si>
    <t>2:29,22</t>
  </si>
  <si>
    <t>1:56,09</t>
  </si>
  <si>
    <t>2:05,66</t>
  </si>
  <si>
    <t>2:07,82</t>
  </si>
  <si>
    <t>2:00,46</t>
  </si>
  <si>
    <t>2:17,78</t>
  </si>
  <si>
    <t>DNF</t>
  </si>
  <si>
    <t>2:04,30</t>
  </si>
  <si>
    <t>Kajus</t>
  </si>
  <si>
    <t>Pumputis</t>
  </si>
  <si>
    <t>Agatas</t>
  </si>
  <si>
    <t>Žilinskas</t>
  </si>
  <si>
    <t>Kėdainiai</t>
  </si>
  <si>
    <t>Kėdainių SC</t>
  </si>
  <si>
    <t>N.Daugėlienė</t>
  </si>
  <si>
    <t xml:space="preserve">Ąžuolas </t>
  </si>
  <si>
    <t>Lipkevičius</t>
  </si>
  <si>
    <t>2015-05-21</t>
  </si>
  <si>
    <t>Birštonas</t>
  </si>
  <si>
    <t>Birštono SC</t>
  </si>
  <si>
    <t xml:space="preserve"> P. Juozaitis</t>
  </si>
  <si>
    <t>Joris</t>
  </si>
  <si>
    <t>Zablackas</t>
  </si>
  <si>
    <t xml:space="preserve">Matas </t>
  </si>
  <si>
    <t>Zaksas</t>
  </si>
  <si>
    <t>2015-09-26</t>
  </si>
  <si>
    <t>Lukas</t>
  </si>
  <si>
    <t>Zajarskas</t>
  </si>
  <si>
    <t>Tajus</t>
  </si>
  <si>
    <t>Asakavičius</t>
  </si>
  <si>
    <t>2015-03-12</t>
  </si>
  <si>
    <t>Matas</t>
  </si>
  <si>
    <t>Arakėlian</t>
  </si>
  <si>
    <t>2016-06-17</t>
  </si>
  <si>
    <t>Julius</t>
  </si>
  <si>
    <t>Mažeika</t>
  </si>
  <si>
    <t>O. Vrubliauskas</t>
  </si>
  <si>
    <t>Arman</t>
  </si>
  <si>
    <t>2016-03-11</t>
  </si>
  <si>
    <t>R. Vališauskas</t>
  </si>
  <si>
    <t>Paulius</t>
  </si>
  <si>
    <t>Figoras</t>
  </si>
  <si>
    <t>Ž. Pažemeckienė</t>
  </si>
  <si>
    <t>Kovas</t>
  </si>
  <si>
    <t>Sankauskas</t>
  </si>
  <si>
    <t>2016-11-02</t>
  </si>
  <si>
    <t>Deimantas</t>
  </si>
  <si>
    <t>Plauska</t>
  </si>
  <si>
    <t>2015-01-29</t>
  </si>
  <si>
    <t>Ąžuolas</t>
  </si>
  <si>
    <t>2016-02-20</t>
  </si>
  <si>
    <t>Grantas</t>
  </si>
  <si>
    <t>Gincas</t>
  </si>
  <si>
    <t>2016-04-06</t>
  </si>
  <si>
    <t>Kaišiadorių r.</t>
  </si>
  <si>
    <t>Kaišiadorių ŠSC</t>
  </si>
  <si>
    <t>M.Malinauskaitė</t>
  </si>
  <si>
    <t>Erikas</t>
  </si>
  <si>
    <t>Norvaiša</t>
  </si>
  <si>
    <t>Raigardas</t>
  </si>
  <si>
    <t>Gruslys</t>
  </si>
  <si>
    <t>Gabrielius</t>
  </si>
  <si>
    <t>Butkus</t>
  </si>
  <si>
    <t>2015-02-26</t>
  </si>
  <si>
    <t>Tadas</t>
  </si>
  <si>
    <t>Lukoševičius</t>
  </si>
  <si>
    <t>2016-12-19</t>
  </si>
  <si>
    <t>Augustas</t>
  </si>
  <si>
    <t>Liudavičius</t>
  </si>
  <si>
    <t>2015-06-29</t>
  </si>
  <si>
    <t>Juodeška</t>
  </si>
  <si>
    <t>Domas</t>
  </si>
  <si>
    <t>Zonys</t>
  </si>
  <si>
    <t>I.Krakoviak-Tolstika</t>
  </si>
  <si>
    <t>Radzvilavičius</t>
  </si>
  <si>
    <t>2016-07-04</t>
  </si>
  <si>
    <t>Raidas</t>
  </si>
  <si>
    <t>Petraitis</t>
  </si>
  <si>
    <t>Arminas</t>
  </si>
  <si>
    <t>Lazarevas</t>
  </si>
  <si>
    <t>2016-03-10</t>
  </si>
  <si>
    <t>Norkus</t>
  </si>
  <si>
    <t>2016-06-25</t>
  </si>
  <si>
    <t>R.Ramanauskaitė</t>
  </si>
  <si>
    <t>Šipkinas</t>
  </si>
  <si>
    <t>2017-02-25</t>
  </si>
  <si>
    <t>Martynas Dovydas</t>
  </si>
  <si>
    <t>Kukta</t>
  </si>
  <si>
    <t>2:19,88</t>
  </si>
  <si>
    <t>2:00,75</t>
  </si>
  <si>
    <t>2:22,29</t>
  </si>
  <si>
    <t>2:06,58</t>
  </si>
  <si>
    <t>2:27,87</t>
  </si>
  <si>
    <t>2:18,51</t>
  </si>
  <si>
    <t>2:49,85</t>
  </si>
  <si>
    <t>2:42,62</t>
  </si>
  <si>
    <t>2:09,09</t>
  </si>
  <si>
    <t>2:14,25</t>
  </si>
  <si>
    <t>2:22,30</t>
  </si>
  <si>
    <t>2:28,67</t>
  </si>
  <si>
    <t>2:16,25</t>
  </si>
  <si>
    <t>2:04,18</t>
  </si>
  <si>
    <t>2:13,32</t>
  </si>
  <si>
    <t>2:06,72</t>
  </si>
  <si>
    <t>2:21,35</t>
  </si>
  <si>
    <t>2:12,25</t>
  </si>
  <si>
    <t>1:55,46</t>
  </si>
  <si>
    <t>1:53,91</t>
  </si>
  <si>
    <t>1:55,49</t>
  </si>
  <si>
    <t>1:59,61</t>
  </si>
  <si>
    <t>2:03,86</t>
  </si>
  <si>
    <t>2:07,92</t>
  </si>
  <si>
    <t>2:05,30</t>
  </si>
  <si>
    <t>Sportinis ėjimas</t>
  </si>
  <si>
    <t>500 m sp. ėjimas</t>
  </si>
  <si>
    <t>Sabina</t>
  </si>
  <si>
    <t>Jakubėnaitė</t>
  </si>
  <si>
    <t>2015-10-11</t>
  </si>
  <si>
    <t>V. Meškauskas,J. Romankovas</t>
  </si>
  <si>
    <t>Lėja</t>
  </si>
  <si>
    <t>Naškevičiūtė</t>
  </si>
  <si>
    <t>Elia</t>
  </si>
  <si>
    <t>Kupčikaitė</t>
  </si>
  <si>
    <t>2016-06-07</t>
  </si>
  <si>
    <t>Bazevičiūtė</t>
  </si>
  <si>
    <t>2016-10-05</t>
  </si>
  <si>
    <t>Ema</t>
  </si>
  <si>
    <t>Čiukauskaitė</t>
  </si>
  <si>
    <t>Arina</t>
  </si>
  <si>
    <t>Grincevič</t>
  </si>
  <si>
    <t>2015-05-29</t>
  </si>
  <si>
    <t>Sivaja</t>
  </si>
  <si>
    <t>2016-08-05</t>
  </si>
  <si>
    <t>Ksenija</t>
  </si>
  <si>
    <t>Zaiceva</t>
  </si>
  <si>
    <t>N. Krakiene</t>
  </si>
  <si>
    <t>Elina</t>
  </si>
  <si>
    <t>Višniakova</t>
  </si>
  <si>
    <t>2015-11-23</t>
  </si>
  <si>
    <t>Milana</t>
  </si>
  <si>
    <t>Zinkova</t>
  </si>
  <si>
    <t>2015-11-25</t>
  </si>
  <si>
    <t>Kalvėlytė</t>
  </si>
  <si>
    <t>2015-09-04</t>
  </si>
  <si>
    <t>Mantė</t>
  </si>
  <si>
    <t>Antanaitytė</t>
  </si>
  <si>
    <t>2015-12-21</t>
  </si>
  <si>
    <t>G.Goštautaitė</t>
  </si>
  <si>
    <t>Žikaitė</t>
  </si>
  <si>
    <t>2016-04-18</t>
  </si>
  <si>
    <t>ėjimas iš</t>
  </si>
  <si>
    <t>2:31,97</t>
  </si>
  <si>
    <t>2:48,20</t>
  </si>
  <si>
    <t>2:52,96</t>
  </si>
  <si>
    <t>2:37,25</t>
  </si>
  <si>
    <t>2:18,84</t>
  </si>
  <si>
    <t>2:37,95</t>
  </si>
  <si>
    <t>2:34,04</t>
  </si>
  <si>
    <t>2:51,53</t>
  </si>
  <si>
    <t>3:12,18</t>
  </si>
  <si>
    <t>2:50,10</t>
  </si>
  <si>
    <t>Ignas</t>
  </si>
  <si>
    <t>Kožemiakinas</t>
  </si>
  <si>
    <t>2016-10-21</t>
  </si>
  <si>
    <t>Ugnius</t>
  </si>
  <si>
    <t>Tokarevas</t>
  </si>
  <si>
    <t>2015-03-04</t>
  </si>
  <si>
    <t>2:46,01</t>
  </si>
  <si>
    <t>Vėjas</t>
  </si>
  <si>
    <t>Timėjus</t>
  </si>
  <si>
    <t>Polismakas</t>
  </si>
  <si>
    <t>2015-05-12</t>
  </si>
  <si>
    <t>2:41,82</t>
  </si>
  <si>
    <t>2:47,73</t>
  </si>
  <si>
    <t>3:13,02</t>
  </si>
  <si>
    <t>Šuoliai</t>
  </si>
  <si>
    <t>Šuolis į tolį</t>
  </si>
  <si>
    <t>Šuolis į aukštį</t>
  </si>
  <si>
    <t>Dominyka</t>
  </si>
  <si>
    <t>Melvydaitė</t>
  </si>
  <si>
    <t>Gerda</t>
  </si>
  <si>
    <t>Masiliauskaitė</t>
  </si>
  <si>
    <t>2016-01-25</t>
  </si>
  <si>
    <t>Austėja</t>
  </si>
  <si>
    <t>Daukšaitė</t>
  </si>
  <si>
    <t>2015-05-15</t>
  </si>
  <si>
    <t>D. Maceikienė</t>
  </si>
  <si>
    <t>Adriana</t>
  </si>
  <si>
    <t>Budvydytė</t>
  </si>
  <si>
    <t>2016-04-19</t>
  </si>
  <si>
    <t>Eglė</t>
  </si>
  <si>
    <t>Juodytė</t>
  </si>
  <si>
    <t>2015-03-14</t>
  </si>
  <si>
    <t xml:space="preserve">Austėja </t>
  </si>
  <si>
    <t>Kirslytė</t>
  </si>
  <si>
    <t>Fausta</t>
  </si>
  <si>
    <t>Vozgirdaitė</t>
  </si>
  <si>
    <t>K. Kozlovienė</t>
  </si>
  <si>
    <t xml:space="preserve">Ainė </t>
  </si>
  <si>
    <t>Lekaitė</t>
  </si>
  <si>
    <t>2015-08-11</t>
  </si>
  <si>
    <t>Šuolis į tolį (10 m įsibėgėjimas)</t>
  </si>
  <si>
    <t>Bandymai</t>
  </si>
  <si>
    <t>x</t>
  </si>
  <si>
    <t>X0</t>
  </si>
  <si>
    <t>XXX</t>
  </si>
  <si>
    <t>Gustas</t>
  </si>
  <si>
    <t>Dilys</t>
  </si>
  <si>
    <t>2015-12-25</t>
  </si>
  <si>
    <t>E. Dilys</t>
  </si>
  <si>
    <t xml:space="preserve">Jokūbas </t>
  </si>
  <si>
    <t>Blaškys</t>
  </si>
  <si>
    <t>Tautvydas</t>
  </si>
  <si>
    <t>Valantiejus</t>
  </si>
  <si>
    <t>Klimašauskas</t>
  </si>
  <si>
    <t>2015-01-27</t>
  </si>
  <si>
    <t>J. Baikštys</t>
  </si>
  <si>
    <t>Liutkevičius</t>
  </si>
  <si>
    <t>2016-04-26</t>
  </si>
  <si>
    <t>Varpučanskis</t>
  </si>
  <si>
    <t>2016-05-24</t>
  </si>
  <si>
    <t>Herkus</t>
  </si>
  <si>
    <t>Kvedys</t>
  </si>
  <si>
    <t>2016-05-21</t>
  </si>
  <si>
    <t>Duoplys</t>
  </si>
  <si>
    <t>Markas</t>
  </si>
  <si>
    <t>Kasparaitis</t>
  </si>
  <si>
    <t>2016-01-05</t>
  </si>
  <si>
    <t>Martynas</t>
  </si>
  <si>
    <t>Brazauskas</t>
  </si>
  <si>
    <t>R.Vališauskas</t>
  </si>
  <si>
    <t>Timofej</t>
  </si>
  <si>
    <t>Ulybin</t>
  </si>
  <si>
    <t>Aidas</t>
  </si>
  <si>
    <t>Kuniauskas</t>
  </si>
  <si>
    <t>2016-10-18</t>
  </si>
  <si>
    <t>Jurbarkas</t>
  </si>
  <si>
    <t>Jurbarko SC</t>
  </si>
  <si>
    <t>A. Domeika</t>
  </si>
  <si>
    <t>Pijus</t>
  </si>
  <si>
    <t>Katinas</t>
  </si>
  <si>
    <t>2015-07-09</t>
  </si>
  <si>
    <t>Joniškis</t>
  </si>
  <si>
    <t>Joniškio SC</t>
  </si>
  <si>
    <t>V.Butautienė, P.Veikalas</t>
  </si>
  <si>
    <t>Patrikas</t>
  </si>
  <si>
    <t>Valantinas</t>
  </si>
  <si>
    <t>2015-07-13</t>
  </si>
  <si>
    <t>XX0</t>
  </si>
  <si>
    <t>X--</t>
  </si>
  <si>
    <t>XX-</t>
  </si>
  <si>
    <t>Metimai</t>
  </si>
  <si>
    <t>Kamuolio metimas</t>
  </si>
  <si>
    <t>Kamuoliuko metimas</t>
  </si>
  <si>
    <t>Aurelija</t>
  </si>
  <si>
    <t>Nikolajeva</t>
  </si>
  <si>
    <t>2015-07-12</t>
  </si>
  <si>
    <t>Emilė</t>
  </si>
  <si>
    <t>Jakštaitė</t>
  </si>
  <si>
    <t>Kauno r.</t>
  </si>
  <si>
    <t>Kauno r. SC</t>
  </si>
  <si>
    <t>K.Kunickaitė</t>
  </si>
  <si>
    <t>Mingailė</t>
  </si>
  <si>
    <t>Šikšniūtė</t>
  </si>
  <si>
    <t>Sofija</t>
  </si>
  <si>
    <t>Sadovskaja</t>
  </si>
  <si>
    <t>Kotryna</t>
  </si>
  <si>
    <t>Ceslevičiūtė</t>
  </si>
  <si>
    <t>2015-07-27</t>
  </si>
  <si>
    <t>Abigailė</t>
  </si>
  <si>
    <t>Asačiovaitė</t>
  </si>
  <si>
    <t xml:space="preserve">Benita </t>
  </si>
  <si>
    <t>Ašmenė</t>
  </si>
  <si>
    <t>Aistė</t>
  </si>
  <si>
    <t>Lukošiūtė</t>
  </si>
  <si>
    <t>2016-01-27</t>
  </si>
  <si>
    <t>L.Stanienė</t>
  </si>
  <si>
    <t>Ūla Kotryna</t>
  </si>
  <si>
    <t>Bagdonaitė</t>
  </si>
  <si>
    <t>Martinkutė</t>
  </si>
  <si>
    <t>2015-08-21</t>
  </si>
  <si>
    <t>V. Žiedienė, J. Spudis</t>
  </si>
  <si>
    <t xml:space="preserve">Elsa </t>
  </si>
  <si>
    <t>Gegeckaitė</t>
  </si>
  <si>
    <t>Vaiva</t>
  </si>
  <si>
    <t>Matuzevičiūtė</t>
  </si>
  <si>
    <t>Augustė</t>
  </si>
  <si>
    <t>D.Maceikienė</t>
  </si>
  <si>
    <t>Bužaitė</t>
  </si>
  <si>
    <t>2016-06-12</t>
  </si>
  <si>
    <t>Plačaitė</t>
  </si>
  <si>
    <t>Šventoraitytė</t>
  </si>
  <si>
    <t>Deimantė</t>
  </si>
  <si>
    <t>Žatkevičiūtė</t>
  </si>
  <si>
    <t>Tėja</t>
  </si>
  <si>
    <t>Agurkaitė</t>
  </si>
  <si>
    <t>Savickaitė</t>
  </si>
  <si>
    <t>2016-04-13</t>
  </si>
  <si>
    <t>1 kg kamuolio metimas dviem rankom</t>
  </si>
  <si>
    <t>Augustinaitis</t>
  </si>
  <si>
    <t>Jokūbas</t>
  </si>
  <si>
    <t>Kačiulis</t>
  </si>
  <si>
    <t>2015-01-18</t>
  </si>
  <si>
    <t xml:space="preserve">Ignas </t>
  </si>
  <si>
    <t>Kurauskas</t>
  </si>
  <si>
    <t>2015-09-17</t>
  </si>
  <si>
    <t>L.Sinkevičienė</t>
  </si>
  <si>
    <t>Nojus</t>
  </si>
  <si>
    <t>Veikalas</t>
  </si>
  <si>
    <t>2015-01-23</t>
  </si>
  <si>
    <t>Edvinas</t>
  </si>
  <si>
    <t>Jurkevičius</t>
  </si>
  <si>
    <t>2015-03-05</t>
  </si>
  <si>
    <t>Rokas</t>
  </si>
  <si>
    <t>Gaulys</t>
  </si>
  <si>
    <t xml:space="preserve">Erikas </t>
  </si>
  <si>
    <t>Ivanovas</t>
  </si>
  <si>
    <t>Caronkus</t>
  </si>
  <si>
    <t>2016-03-14</t>
  </si>
  <si>
    <t>Donatas</t>
  </si>
  <si>
    <t>Orlovas</t>
  </si>
  <si>
    <t>Emilis</t>
  </si>
  <si>
    <t>Zubas</t>
  </si>
  <si>
    <t xml:space="preserve">Ainius </t>
  </si>
  <si>
    <t>Gulbinas</t>
  </si>
  <si>
    <t>2015-09-24</t>
  </si>
  <si>
    <t xml:space="preserve">Adomas </t>
  </si>
  <si>
    <t>Lungevičius</t>
  </si>
  <si>
    <t>A. Šedys</t>
  </si>
  <si>
    <t>Augutis</t>
  </si>
  <si>
    <t>2016-01-01</t>
  </si>
  <si>
    <t>Mozeris</t>
  </si>
  <si>
    <t>Neverdauskas</t>
  </si>
  <si>
    <t>2016-01-08</t>
  </si>
  <si>
    <t>Andriukaitis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</si>
</sst>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m:ss.00"/>
  </numFmts>
  <fonts count="29" x14ac:knownFonts="1">
    <font>
      <sz val="11"/>
      <color theme="1"/>
      <name val="Calibri"/>
      <scheme val="minor"/>
    </font>
    <font>
      <sz val="10"/>
      <color theme="1"/>
      <name val="Times New Roman"/>
    </font>
    <font>
      <sz val="16"/>
      <color theme="1"/>
      <name val="Times New Roman"/>
    </font>
    <font>
      <b/>
      <sz val="16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i/>
      <sz val="12"/>
      <color theme="1"/>
      <name val="Times New Roman"/>
    </font>
    <font>
      <b/>
      <sz val="8"/>
      <color theme="1"/>
      <name val="Times New Roman"/>
    </font>
    <font>
      <b/>
      <sz val="7"/>
      <color theme="1"/>
      <name val="Times New Roman"/>
    </font>
    <font>
      <sz val="7"/>
      <color theme="1"/>
      <name val="Times New Roman"/>
    </font>
    <font>
      <b/>
      <sz val="9"/>
      <color theme="1"/>
      <name val="Times New Roman"/>
    </font>
    <font>
      <sz val="11"/>
      <name val="Calibri"/>
    </font>
    <font>
      <b/>
      <u/>
      <sz val="10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sz val="10"/>
      <color rgb="FFFFFFFF"/>
      <name val="Times New Roman"/>
    </font>
    <font>
      <sz val="10"/>
      <color rgb="FFFF0000"/>
      <name val="Times New Roman"/>
    </font>
    <font>
      <b/>
      <sz val="10"/>
      <color rgb="FFFF0000"/>
      <name val="Times New Roman"/>
    </font>
    <font>
      <sz val="8"/>
      <color rgb="FFFF0000"/>
      <name val="Times New Roman"/>
    </font>
    <font>
      <b/>
      <u/>
      <sz val="10"/>
      <color theme="1"/>
      <name val="Times New Roman"/>
    </font>
    <font>
      <b/>
      <u/>
      <sz val="10"/>
      <color theme="1"/>
      <name val="Times New Roman"/>
    </font>
    <font>
      <b/>
      <u/>
      <sz val="10"/>
      <color theme="1"/>
      <name val="Times New Roman"/>
    </font>
    <font>
      <b/>
      <sz val="10"/>
      <color rgb="FF434343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7" fillId="3" borderId="24" xfId="0" applyFont="1" applyFill="1" applyBorder="1" applyAlignment="1">
      <alignment horizontal="right"/>
    </xf>
    <xf numFmtId="0" fontId="16" fillId="3" borderId="25" xfId="0" applyFont="1" applyFill="1" applyBorder="1"/>
    <xf numFmtId="0" fontId="12" fillId="0" borderId="23" xfId="0" applyFont="1" applyBorder="1" applyAlignment="1">
      <alignment horizontal="center"/>
    </xf>
    <xf numFmtId="0" fontId="12" fillId="0" borderId="26" xfId="0" applyFont="1" applyBorder="1"/>
    <xf numFmtId="0" fontId="7" fillId="2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right" vertical="center"/>
    </xf>
    <xf numFmtId="0" fontId="19" fillId="2" borderId="19" xfId="0" applyFont="1" applyFill="1" applyBorder="1" applyAlignment="1">
      <alignment horizontal="left" vertical="center"/>
    </xf>
    <xf numFmtId="164" fontId="18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left" vertical="center"/>
    </xf>
    <xf numFmtId="2" fontId="18" fillId="0" borderId="4" xfId="0" applyNumberFormat="1" applyFont="1" applyBorder="1" applyAlignment="1">
      <alignment horizontal="center" vertical="center"/>
    </xf>
    <xf numFmtId="1" fontId="19" fillId="2" borderId="2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left" vertical="center"/>
    </xf>
    <xf numFmtId="164" fontId="1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166" fontId="21" fillId="2" borderId="30" xfId="0" applyNumberFormat="1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right" vertical="center"/>
    </xf>
    <xf numFmtId="0" fontId="23" fillId="2" borderId="19" xfId="0" applyFont="1" applyFill="1" applyBorder="1" applyAlignment="1">
      <alignment horizontal="left" vertical="center"/>
    </xf>
    <xf numFmtId="164" fontId="22" fillId="2" borderId="17" xfId="0" applyNumberFormat="1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left" vertical="center"/>
    </xf>
    <xf numFmtId="2" fontId="22" fillId="2" borderId="4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4" xfId="0" applyFont="1" applyBorder="1" applyAlignment="1">
      <alignment horizontal="right" vertical="center"/>
    </xf>
    <xf numFmtId="0" fontId="12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5" fillId="0" borderId="30" xfId="0" applyFont="1" applyBorder="1" applyAlignment="1">
      <alignment vertical="center"/>
    </xf>
    <xf numFmtId="2" fontId="9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12" fillId="0" borderId="31" xfId="0" applyFont="1" applyBorder="1" applyAlignment="1">
      <alignment horizontal="center" vertical="center"/>
    </xf>
    <xf numFmtId="0" fontId="13" fillId="0" borderId="32" xfId="0" applyFont="1" applyBorder="1"/>
    <xf numFmtId="0" fontId="13" fillId="0" borderId="33" xfId="0" applyFont="1" applyBorder="1"/>
    <xf numFmtId="0" fontId="12" fillId="0" borderId="11" xfId="0" applyFont="1" applyBorder="1" applyAlignment="1">
      <alignment horizontal="left" vertical="center"/>
    </xf>
    <xf numFmtId="0" fontId="13" fillId="0" borderId="16" xfId="0" applyFont="1" applyBorder="1"/>
    <xf numFmtId="0" fontId="4" fillId="0" borderId="5" xfId="0" applyFont="1" applyBorder="1" applyAlignment="1">
      <alignment horizontal="center" vertical="center"/>
    </xf>
    <xf numFmtId="0" fontId="13" fillId="0" borderId="12" xfId="0" applyFont="1" applyBorder="1"/>
    <xf numFmtId="0" fontId="4" fillId="0" borderId="6" xfId="0" applyFont="1" applyBorder="1" applyAlignment="1">
      <alignment horizontal="center" vertical="center"/>
    </xf>
    <xf numFmtId="0" fontId="13" fillId="0" borderId="13" xfId="0" applyFont="1" applyBorder="1"/>
    <xf numFmtId="0" fontId="12" fillId="0" borderId="7" xfId="0" applyFont="1" applyBorder="1" applyAlignment="1">
      <alignment horizontal="right" vertical="center"/>
    </xf>
    <xf numFmtId="0" fontId="13" fillId="0" borderId="14" xfId="0" applyFont="1" applyBorder="1"/>
    <xf numFmtId="0" fontId="12" fillId="0" borderId="8" xfId="0" applyFont="1" applyBorder="1" applyAlignment="1">
      <alignment horizontal="left" vertical="center"/>
    </xf>
    <xf numFmtId="0" fontId="13" fillId="0" borderId="15" xfId="0" applyFont="1" applyBorder="1"/>
    <xf numFmtId="0" fontId="1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/>
    <xf numFmtId="0" fontId="12" fillId="0" borderId="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3" fillId="0" borderId="30" xfId="0" applyFont="1" applyBorder="1"/>
    <xf numFmtId="2" fontId="9" fillId="0" borderId="38" xfId="0" applyNumberFormat="1" applyFont="1" applyBorder="1" applyAlignment="1">
      <alignment horizontal="center" vertical="center"/>
    </xf>
    <xf numFmtId="0" fontId="13" fillId="0" borderId="39" xfId="0" applyFont="1" applyBorder="1"/>
    <xf numFmtId="0" fontId="13" fillId="0" borderId="40" xfId="0" applyFont="1" applyBorder="1"/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tabSelected="1" workbookViewId="0"/>
  </sheetViews>
  <sheetFormatPr defaultColWidth="14.44140625" defaultRowHeight="15" customHeight="1" x14ac:dyDescent="0.3"/>
  <cols>
    <col min="1" max="1" width="4.44140625" customWidth="1"/>
    <col min="2" max="2" width="0.5546875" customWidth="1"/>
    <col min="3" max="3" width="3.6640625" customWidth="1"/>
    <col min="4" max="14" width="5.6640625" customWidth="1"/>
    <col min="15" max="15" width="6.6640625" customWidth="1"/>
    <col min="16" max="25" width="5.6640625" customWidth="1"/>
    <col min="26" max="26" width="9.109375" customWidth="1"/>
  </cols>
  <sheetData>
    <row r="1" spans="1:26" ht="12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6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6" ht="12.75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12.75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6" ht="12.7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6" ht="12.75" customHeigh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6" ht="12.75" customHeight="1" x14ac:dyDescent="0.3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6" ht="12.75" customHeight="1" x14ac:dyDescent="0.3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6" ht="12.75" customHeight="1" x14ac:dyDescent="0.3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6" ht="12.75" customHeight="1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26" ht="31.2" customHeight="1" x14ac:dyDescent="0.3">
      <c r="A11" s="3"/>
      <c r="B11" s="4"/>
      <c r="C11" s="3"/>
      <c r="D11" s="5" t="s"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2.75" customHeight="1" x14ac:dyDescent="0.3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26" ht="12.75" customHeight="1" x14ac:dyDescent="0.3">
      <c r="A13" s="1"/>
      <c r="B13" s="2"/>
      <c r="C13" s="1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6" ht="12.75" customHeight="1" x14ac:dyDescent="0.3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6" ht="12.75" customHeight="1" x14ac:dyDescent="0.3">
      <c r="A15" s="1"/>
      <c r="B15" s="2"/>
      <c r="C15" s="1"/>
      <c r="D15" s="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6" ht="17.25" customHeight="1" x14ac:dyDescent="0.3">
      <c r="A16" s="1"/>
      <c r="B16" s="2"/>
      <c r="C16" s="1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26" ht="4.5" customHeight="1" x14ac:dyDescent="0.3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26" ht="3" customHeight="1" x14ac:dyDescent="0.3">
      <c r="A18" s="7"/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6" ht="4.5" customHeight="1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26" ht="12.75" customHeight="1" x14ac:dyDescent="0.3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26" ht="12.75" customHeight="1" x14ac:dyDescent="0.3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26" ht="12.75" customHeight="1" x14ac:dyDescent="0.3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6" ht="12.75" customHeight="1" x14ac:dyDescent="0.3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26" ht="12.75" customHeight="1" x14ac:dyDescent="0.3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26" ht="12.75" customHeight="1" x14ac:dyDescent="0.3">
      <c r="A25" s="1"/>
      <c r="B25" s="2"/>
      <c r="C25" s="1"/>
      <c r="D25" s="8" t="s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26" ht="6.75" customHeight="1" x14ac:dyDescent="0.3">
      <c r="A26" s="9"/>
      <c r="B26" s="10"/>
      <c r="C26" s="9"/>
      <c r="D26" s="9"/>
      <c r="E26" s="9"/>
      <c r="F26" s="9"/>
      <c r="G26" s="9"/>
      <c r="H26" s="9"/>
      <c r="I26" s="9"/>
      <c r="J26" s="1"/>
      <c r="K26" s="1"/>
      <c r="L26" s="1"/>
      <c r="M26" s="1"/>
      <c r="N26" s="1"/>
      <c r="O26" s="1"/>
      <c r="P26" s="1"/>
    </row>
    <row r="27" spans="1:26" ht="6.75" customHeight="1" x14ac:dyDescent="0.3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6" ht="12.75" customHeight="1" x14ac:dyDescent="0.3">
      <c r="A28" s="1"/>
      <c r="B28" s="2"/>
      <c r="C28" s="1"/>
      <c r="D28" s="11" t="s">
        <v>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6" ht="12.75" customHeight="1" x14ac:dyDescent="0.3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6" ht="12.75" customHeight="1" x14ac:dyDescent="0.3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6" ht="12.75" customHeight="1" x14ac:dyDescent="0.3">
      <c r="A31" s="1"/>
      <c r="B31" s="2"/>
      <c r="C31" s="1"/>
      <c r="D31" s="1"/>
      <c r="E31" s="12" t="s">
        <v>3</v>
      </c>
      <c r="F31" s="12"/>
      <c r="G31" s="12"/>
      <c r="H31" s="12"/>
      <c r="I31" s="12"/>
      <c r="J31" s="12"/>
      <c r="K31" s="12"/>
      <c r="L31" s="13"/>
      <c r="M31" s="1"/>
      <c r="N31" s="12"/>
      <c r="O31" s="12"/>
      <c r="P31" s="12" t="s">
        <v>4</v>
      </c>
    </row>
    <row r="32" spans="1:26" ht="12.75" customHeight="1" x14ac:dyDescent="0.3">
      <c r="A32" s="1"/>
      <c r="B32" s="2"/>
      <c r="C32" s="1"/>
      <c r="D32" s="1"/>
      <c r="E32" s="12"/>
      <c r="F32" s="12"/>
      <c r="G32" s="12"/>
      <c r="H32" s="12"/>
      <c r="I32" s="12"/>
      <c r="J32" s="12"/>
      <c r="K32" s="12"/>
      <c r="L32" s="13"/>
      <c r="M32" s="1"/>
      <c r="N32" s="12"/>
      <c r="O32" s="12"/>
      <c r="P32" s="12" t="s">
        <v>5</v>
      </c>
    </row>
    <row r="33" spans="1:26" ht="12.75" customHeight="1" x14ac:dyDescent="0.3">
      <c r="A33" s="1"/>
      <c r="B33" s="2"/>
      <c r="C33" s="1"/>
      <c r="D33" s="1"/>
      <c r="E33" s="12"/>
      <c r="F33" s="12"/>
      <c r="G33" s="12"/>
      <c r="H33" s="12"/>
      <c r="I33" s="12"/>
      <c r="J33" s="12"/>
      <c r="K33" s="12"/>
      <c r="L33" s="12"/>
      <c r="M33" s="1"/>
      <c r="N33" s="12"/>
      <c r="O33" s="12"/>
      <c r="P33" s="12"/>
    </row>
    <row r="34" spans="1:26" ht="12.75" customHeight="1" x14ac:dyDescent="0.3">
      <c r="A34" s="1"/>
      <c r="B34" s="2"/>
      <c r="C34" s="1"/>
      <c r="D34" s="1"/>
      <c r="E34" s="12" t="s">
        <v>6</v>
      </c>
      <c r="F34" s="12"/>
      <c r="G34" s="12"/>
      <c r="H34" s="12"/>
      <c r="I34" s="12"/>
      <c r="J34" s="12"/>
      <c r="K34" s="12"/>
      <c r="L34" s="13"/>
      <c r="M34" s="1"/>
      <c r="N34" s="12"/>
      <c r="O34" s="12"/>
      <c r="P34" s="12" t="s">
        <v>7</v>
      </c>
    </row>
  </sheetData>
  <pageMargins left="0.35433070866141736" right="0.35433070866141736" top="0.74803149606299213" bottom="0.78740157480314965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Z1000"/>
  <sheetViews>
    <sheetView topLeftCell="A10" workbookViewId="0">
      <selection activeCell="D24" sqref="D24"/>
    </sheetView>
  </sheetViews>
  <sheetFormatPr defaultColWidth="14.44140625" defaultRowHeight="15" customHeight="1" x14ac:dyDescent="0.3"/>
  <cols>
    <col min="1" max="2" width="5.5546875" customWidth="1"/>
    <col min="3" max="3" width="11.109375" customWidth="1"/>
    <col min="4" max="4" width="12.88671875" customWidth="1"/>
    <col min="5" max="5" width="11.6640625" customWidth="1"/>
    <col min="6" max="6" width="10.33203125" customWidth="1"/>
    <col min="7" max="7" width="12.6640625" customWidth="1"/>
    <col min="8" max="11" width="6.5546875" customWidth="1"/>
    <col min="12" max="12" width="9.109375" customWidth="1"/>
    <col min="13" max="13" width="8" customWidth="1"/>
    <col min="14" max="14" width="6.6640625" customWidth="1"/>
    <col min="15" max="15" width="24.441406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6"/>
      <c r="G2" s="16"/>
      <c r="H2" s="17"/>
      <c r="I2" s="17"/>
      <c r="J2" s="18"/>
      <c r="K2" s="18"/>
      <c r="L2" s="18"/>
      <c r="M2" s="19"/>
      <c r="N2" s="21"/>
      <c r="O2" s="11"/>
    </row>
    <row r="3" spans="1:26" ht="12" customHeight="1" x14ac:dyDescent="0.3">
      <c r="A3" s="1"/>
      <c r="B3" s="1"/>
      <c r="C3" s="1"/>
      <c r="D3" s="1"/>
      <c r="E3" s="16"/>
      <c r="F3" s="82">
        <v>1.1574074074074073E-5</v>
      </c>
      <c r="G3" s="23"/>
      <c r="H3" s="23"/>
      <c r="I3" s="23"/>
      <c r="J3" s="23"/>
      <c r="K3" s="24"/>
      <c r="L3" s="24"/>
      <c r="M3" s="25"/>
      <c r="N3" s="25"/>
      <c r="O3" s="14"/>
    </row>
    <row r="4" spans="1:26" ht="12.75" customHeight="1" x14ac:dyDescent="0.3">
      <c r="A4" s="12"/>
      <c r="B4" s="12"/>
      <c r="C4" s="12"/>
      <c r="D4" s="11" t="s">
        <v>9</v>
      </c>
      <c r="E4" s="11"/>
      <c r="F4" s="27"/>
      <c r="G4" s="27"/>
      <c r="H4" s="129" t="s">
        <v>158</v>
      </c>
      <c r="I4" s="130"/>
      <c r="J4" s="130"/>
      <c r="K4" s="130"/>
      <c r="L4" s="130"/>
      <c r="M4" s="130"/>
      <c r="N4" s="11"/>
      <c r="O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20</v>
      </c>
      <c r="K6" s="147"/>
      <c r="L6" s="146" t="s">
        <v>159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512</v>
      </c>
      <c r="C8" s="33" t="s">
        <v>160</v>
      </c>
      <c r="D8" s="34" t="s">
        <v>161</v>
      </c>
      <c r="E8" s="35">
        <v>42194</v>
      </c>
      <c r="F8" s="36" t="s">
        <v>51</v>
      </c>
      <c r="G8" s="36" t="s">
        <v>52</v>
      </c>
      <c r="H8" s="38">
        <f>_xlfn.XLOOKUP(D8,'30 Mb'!D:D,'30 Mb'!H:H,"")</f>
        <v>5.21</v>
      </c>
      <c r="I8" s="39">
        <v>2</v>
      </c>
      <c r="J8" s="41">
        <f>_xlfn.XLOOKUP(D8,'150 Mb'!D:D,'150 Mb'!H:H,"")</f>
        <v>24.17</v>
      </c>
      <c r="K8" s="39">
        <v>8</v>
      </c>
      <c r="L8" s="83" t="str">
        <f>_xlfn.XLOOKUP(D8,'600 M'!D:D,'600 M'!H:H,"")</f>
        <v>2:00,46</v>
      </c>
      <c r="M8" s="43">
        <v>2</v>
      </c>
      <c r="N8" s="40">
        <f t="shared" ref="N8:N30" si="0">SUM(I8,K8,M8)</f>
        <v>12</v>
      </c>
      <c r="O8" s="36" t="s">
        <v>162</v>
      </c>
    </row>
    <row r="9" spans="1:26" ht="15" customHeight="1" x14ac:dyDescent="0.3">
      <c r="A9" s="31">
        <v>2</v>
      </c>
      <c r="B9" s="32">
        <v>326</v>
      </c>
      <c r="C9" s="33" t="s">
        <v>163</v>
      </c>
      <c r="D9" s="34" t="s">
        <v>164</v>
      </c>
      <c r="E9" s="35">
        <v>42214</v>
      </c>
      <c r="F9" s="36" t="s">
        <v>33</v>
      </c>
      <c r="G9" s="36" t="s">
        <v>34</v>
      </c>
      <c r="H9" s="38">
        <f>_xlfn.XLOOKUP(D9,'30 Mb'!D:D,'30 Mb'!H:H,"")</f>
        <v>5.15</v>
      </c>
      <c r="I9" s="39">
        <v>1</v>
      </c>
      <c r="J9" s="41">
        <f>_xlfn.XLOOKUP(D9,'150 Mb'!D:D,'150 Mb'!H:H,"")</f>
        <v>23.36</v>
      </c>
      <c r="K9" s="39">
        <v>2</v>
      </c>
      <c r="L9" s="83" t="str">
        <f>_xlfn.XLOOKUP(D9,'600 M'!D:D,'600 M'!H:H,"")</f>
        <v>2:05,66</v>
      </c>
      <c r="M9" s="43">
        <v>9</v>
      </c>
      <c r="N9" s="40">
        <f t="shared" si="0"/>
        <v>12</v>
      </c>
      <c r="O9" s="36" t="s">
        <v>165</v>
      </c>
    </row>
    <row r="10" spans="1:26" ht="15" customHeight="1" x14ac:dyDescent="0.3">
      <c r="A10" s="31">
        <v>3</v>
      </c>
      <c r="B10" s="32">
        <v>514</v>
      </c>
      <c r="C10" s="33" t="s">
        <v>166</v>
      </c>
      <c r="D10" s="34" t="s">
        <v>167</v>
      </c>
      <c r="E10" s="35">
        <v>42152</v>
      </c>
      <c r="F10" s="36" t="s">
        <v>51</v>
      </c>
      <c r="G10" s="36" t="s">
        <v>52</v>
      </c>
      <c r="H10" s="38">
        <f>_xlfn.XLOOKUP(D10,'30 Mb'!D:D,'30 Mb'!H:H,"")</f>
        <v>5.4</v>
      </c>
      <c r="I10" s="39">
        <v>8</v>
      </c>
      <c r="J10" s="41">
        <f>_xlfn.XLOOKUP(D10,'150 Mb'!D:D,'150 Mb'!H:H,"")</f>
        <v>23.71</v>
      </c>
      <c r="K10" s="39">
        <v>4</v>
      </c>
      <c r="L10" s="83" t="str">
        <f>_xlfn.XLOOKUP(D10,'600 M'!D:D,'600 M'!H:H,"")</f>
        <v>1:56,09</v>
      </c>
      <c r="M10" s="31">
        <v>1</v>
      </c>
      <c r="N10" s="40">
        <f t="shared" si="0"/>
        <v>13</v>
      </c>
      <c r="O10" s="36" t="s">
        <v>168</v>
      </c>
    </row>
    <row r="11" spans="1:26" ht="15" customHeight="1" x14ac:dyDescent="0.3">
      <c r="A11" s="31">
        <v>4</v>
      </c>
      <c r="B11" s="32">
        <v>121</v>
      </c>
      <c r="C11" s="33" t="s">
        <v>169</v>
      </c>
      <c r="D11" s="34" t="s">
        <v>170</v>
      </c>
      <c r="E11" s="35" t="s">
        <v>171</v>
      </c>
      <c r="F11" s="36" t="s">
        <v>172</v>
      </c>
      <c r="G11" s="36" t="s">
        <v>173</v>
      </c>
      <c r="H11" s="38">
        <f>_xlfn.XLOOKUP(D11,'30 Mb'!D:D,'30 Mb'!H:H,"")</f>
        <v>5.33</v>
      </c>
      <c r="I11" s="39">
        <v>4</v>
      </c>
      <c r="J11" s="41">
        <f>_xlfn.XLOOKUP(D11,'150 Mb'!D:D,'150 Mb'!H:H,"")</f>
        <v>23.27</v>
      </c>
      <c r="K11" s="39">
        <v>1</v>
      </c>
      <c r="L11" s="83" t="str">
        <f>_xlfn.XLOOKUP(D11,'600 M'!D:D,'600 M'!H:H,"")</f>
        <v>2:07,82</v>
      </c>
      <c r="M11" s="31">
        <v>12</v>
      </c>
      <c r="N11" s="40">
        <f t="shared" si="0"/>
        <v>17</v>
      </c>
      <c r="O11" s="36" t="s">
        <v>174</v>
      </c>
    </row>
    <row r="12" spans="1:26" ht="15" customHeight="1" x14ac:dyDescent="0.3">
      <c r="A12" s="31">
        <v>5</v>
      </c>
      <c r="B12" s="32">
        <v>324</v>
      </c>
      <c r="C12" s="33" t="s">
        <v>175</v>
      </c>
      <c r="D12" s="34" t="s">
        <v>176</v>
      </c>
      <c r="E12" s="35">
        <v>42193</v>
      </c>
      <c r="F12" s="36" t="s">
        <v>33</v>
      </c>
      <c r="G12" s="36" t="s">
        <v>34</v>
      </c>
      <c r="H12" s="38">
        <f>_xlfn.XLOOKUP(D12,'30 Mb'!D:D,'30 Mb'!H:H,"")</f>
        <v>5.34</v>
      </c>
      <c r="I12" s="39">
        <v>5</v>
      </c>
      <c r="J12" s="41">
        <f>_xlfn.XLOOKUP(D12,'150 Mb'!D:D,'150 Mb'!H:H,"")</f>
        <v>25.03</v>
      </c>
      <c r="K12" s="39">
        <v>15</v>
      </c>
      <c r="L12" s="83" t="str">
        <f>_xlfn.XLOOKUP(D12,'600 M'!D:D,'600 M'!H:H,"")</f>
        <v>2:01,63</v>
      </c>
      <c r="M12" s="31">
        <v>4</v>
      </c>
      <c r="N12" s="40">
        <f t="shared" si="0"/>
        <v>24</v>
      </c>
      <c r="O12" s="36" t="s">
        <v>65</v>
      </c>
    </row>
    <row r="13" spans="1:26" ht="15" customHeight="1" x14ac:dyDescent="0.3">
      <c r="A13" s="31">
        <v>6</v>
      </c>
      <c r="B13" s="32">
        <v>352</v>
      </c>
      <c r="C13" s="33" t="s">
        <v>177</v>
      </c>
      <c r="D13" s="34" t="s">
        <v>178</v>
      </c>
      <c r="E13" s="35">
        <v>42018</v>
      </c>
      <c r="F13" s="36" t="s">
        <v>179</v>
      </c>
      <c r="G13" s="36" t="s">
        <v>180</v>
      </c>
      <c r="H13" s="38">
        <f>_xlfn.XLOOKUP(D13,'30 Mb'!D:D,'30 Mb'!H:H,"")</f>
        <v>5.46</v>
      </c>
      <c r="I13" s="39">
        <v>13</v>
      </c>
      <c r="J13" s="41">
        <f>_xlfn.XLOOKUP(D13,'150 Mb'!D:D,'150 Mb'!H:H,"")</f>
        <v>23.95</v>
      </c>
      <c r="K13" s="39">
        <v>7</v>
      </c>
      <c r="L13" s="83" t="str">
        <f>_xlfn.XLOOKUP(D13,'600 M'!D:D,'600 M'!H:H,"")</f>
        <v>2:02,97</v>
      </c>
      <c r="M13" s="31">
        <v>5</v>
      </c>
      <c r="N13" s="40">
        <f t="shared" si="0"/>
        <v>25</v>
      </c>
      <c r="O13" s="36" t="s">
        <v>181</v>
      </c>
    </row>
    <row r="14" spans="1:26" ht="15" customHeight="1" x14ac:dyDescent="0.3">
      <c r="A14" s="31">
        <v>7</v>
      </c>
      <c r="B14" s="32">
        <v>513</v>
      </c>
      <c r="C14" s="33" t="s">
        <v>182</v>
      </c>
      <c r="D14" s="34" t="s">
        <v>183</v>
      </c>
      <c r="E14" s="35">
        <v>42559</v>
      </c>
      <c r="F14" s="36" t="s">
        <v>51</v>
      </c>
      <c r="G14" s="36" t="s">
        <v>52</v>
      </c>
      <c r="H14" s="38">
        <f>_xlfn.XLOOKUP(D14,'30 Mb'!D:D,'30 Mb'!H:H,"")</f>
        <v>5.43</v>
      </c>
      <c r="I14" s="39">
        <v>9.5</v>
      </c>
      <c r="J14" s="41">
        <f>_xlfn.XLOOKUP(D14,'150 Mb'!D:D,'150 Mb'!H:H,"")</f>
        <v>23.52</v>
      </c>
      <c r="K14" s="39">
        <v>3</v>
      </c>
      <c r="L14" s="83" t="str">
        <f>_xlfn.XLOOKUP(D14,'600 M'!D:D,'600 M'!H:H,"")</f>
        <v>2:08,87</v>
      </c>
      <c r="M14" s="31">
        <v>13</v>
      </c>
      <c r="N14" s="42">
        <f t="shared" si="0"/>
        <v>25.5</v>
      </c>
      <c r="O14" s="36" t="s">
        <v>162</v>
      </c>
    </row>
    <row r="15" spans="1:26" ht="15" customHeight="1" x14ac:dyDescent="0.3">
      <c r="A15" s="31">
        <v>8</v>
      </c>
      <c r="B15" s="32">
        <v>128</v>
      </c>
      <c r="C15" s="33" t="s">
        <v>184</v>
      </c>
      <c r="D15" s="34" t="s">
        <v>185</v>
      </c>
      <c r="E15" s="35" t="s">
        <v>186</v>
      </c>
      <c r="F15" s="36" t="s">
        <v>172</v>
      </c>
      <c r="G15" s="36" t="s">
        <v>173</v>
      </c>
      <c r="H15" s="38">
        <f>_xlfn.XLOOKUP(D15,'30 Mb'!D:D,'30 Mb'!H:H,"")</f>
        <v>5.31</v>
      </c>
      <c r="I15" s="39">
        <v>3</v>
      </c>
      <c r="J15" s="41">
        <f>_xlfn.XLOOKUP(D15,'150 Mb'!D:D,'150 Mb'!H:H,"")</f>
        <v>25.05</v>
      </c>
      <c r="K15" s="39">
        <v>16</v>
      </c>
      <c r="L15" s="83" t="str">
        <f>_xlfn.XLOOKUP(D15,'600 M'!D:D,'600 M'!H:H,"")</f>
        <v>2:04,30</v>
      </c>
      <c r="M15" s="31">
        <v>7</v>
      </c>
      <c r="N15" s="40">
        <f t="shared" si="0"/>
        <v>26</v>
      </c>
      <c r="O15" s="36" t="s">
        <v>187</v>
      </c>
    </row>
    <row r="16" spans="1:26" ht="15" customHeight="1" x14ac:dyDescent="0.3">
      <c r="A16" s="31">
        <v>9</v>
      </c>
      <c r="B16" s="32">
        <v>144</v>
      </c>
      <c r="C16" s="33" t="s">
        <v>85</v>
      </c>
      <c r="D16" s="34" t="s">
        <v>188</v>
      </c>
      <c r="E16" s="35" t="s">
        <v>189</v>
      </c>
      <c r="F16" s="36" t="s">
        <v>28</v>
      </c>
      <c r="G16" s="36" t="s">
        <v>29</v>
      </c>
      <c r="H16" s="38">
        <f>_xlfn.XLOOKUP(D16,'30 Mb'!D:D,'30 Mb'!H:H,"")</f>
        <v>5.46</v>
      </c>
      <c r="I16" s="39">
        <v>11</v>
      </c>
      <c r="J16" s="41">
        <f>_xlfn.XLOOKUP(D16,'150 Mb'!D:D,'150 Mb'!H:H,"")</f>
        <v>24.78</v>
      </c>
      <c r="K16" s="39">
        <v>13</v>
      </c>
      <c r="L16" s="83" t="str">
        <f>_xlfn.XLOOKUP(D16,'600 M'!D:D,'600 M'!H:H,"")</f>
        <v>2:00,84</v>
      </c>
      <c r="M16" s="31">
        <v>3</v>
      </c>
      <c r="N16" s="40">
        <f t="shared" si="0"/>
        <v>27</v>
      </c>
      <c r="O16" s="36" t="s">
        <v>191</v>
      </c>
    </row>
    <row r="17" spans="1:26" ht="15" customHeight="1" x14ac:dyDescent="0.3">
      <c r="A17" s="31">
        <v>10</v>
      </c>
      <c r="B17" s="32">
        <v>294</v>
      </c>
      <c r="C17" s="33" t="s">
        <v>192</v>
      </c>
      <c r="D17" s="34" t="s">
        <v>193</v>
      </c>
      <c r="E17" s="35" t="s">
        <v>194</v>
      </c>
      <c r="F17" s="36" t="s">
        <v>41</v>
      </c>
      <c r="G17" s="36" t="s">
        <v>47</v>
      </c>
      <c r="H17" s="38">
        <f>_xlfn.XLOOKUP(D17,'30 Mb'!D:D,'30 Mb'!H:H,"")</f>
        <v>5.37</v>
      </c>
      <c r="I17" s="39">
        <v>5.5</v>
      </c>
      <c r="J17" s="41">
        <f>_xlfn.XLOOKUP(D17,'150 Mb'!D:D,'150 Mb'!H:H,"")</f>
        <v>23.8</v>
      </c>
      <c r="K17" s="39">
        <v>5</v>
      </c>
      <c r="L17" s="83" t="str">
        <f>_xlfn.XLOOKUP(D17,'600 M'!D:D,'600 M'!H:H,"")</f>
        <v>2:17,78</v>
      </c>
      <c r="M17" s="31">
        <v>17</v>
      </c>
      <c r="N17" s="42">
        <f t="shared" si="0"/>
        <v>27.5</v>
      </c>
      <c r="O17" s="36" t="s">
        <v>195</v>
      </c>
    </row>
    <row r="18" spans="1:26" ht="15" customHeight="1" x14ac:dyDescent="0.3">
      <c r="A18" s="31">
        <v>11</v>
      </c>
      <c r="B18" s="32">
        <v>529</v>
      </c>
      <c r="C18" s="33" t="s">
        <v>197</v>
      </c>
      <c r="D18" s="34" t="s">
        <v>198</v>
      </c>
      <c r="E18" s="35">
        <v>42282</v>
      </c>
      <c r="F18" s="36" t="s">
        <v>51</v>
      </c>
      <c r="G18" s="36" t="s">
        <v>52</v>
      </c>
      <c r="H18" s="38">
        <f>_xlfn.XLOOKUP(D18,'30 Mb'!D:D,'30 Mb'!H:H,"")</f>
        <v>5.5</v>
      </c>
      <c r="I18" s="39">
        <v>14</v>
      </c>
      <c r="J18" s="41">
        <f>_xlfn.XLOOKUP(D18,'150 Mb'!D:D,'150 Mb'!H:H,"")</f>
        <v>24.35</v>
      </c>
      <c r="K18" s="39">
        <v>9</v>
      </c>
      <c r="L18" s="83" t="str">
        <f>_xlfn.XLOOKUP(D18,'600 M'!D:D,'600 M'!H:H,"")</f>
        <v>2:03,05</v>
      </c>
      <c r="M18" s="31">
        <v>6</v>
      </c>
      <c r="N18" s="40">
        <f t="shared" si="0"/>
        <v>29</v>
      </c>
      <c r="O18" s="36" t="s">
        <v>199</v>
      </c>
    </row>
    <row r="19" spans="1:26" ht="15" customHeight="1" x14ac:dyDescent="0.3">
      <c r="A19" s="31">
        <v>12</v>
      </c>
      <c r="B19" s="32">
        <v>145</v>
      </c>
      <c r="C19" s="33" t="s">
        <v>200</v>
      </c>
      <c r="D19" s="34" t="s">
        <v>188</v>
      </c>
      <c r="E19" s="35" t="s">
        <v>189</v>
      </c>
      <c r="F19" s="36" t="s">
        <v>28</v>
      </c>
      <c r="G19" s="36" t="s">
        <v>29</v>
      </c>
      <c r="H19" s="38">
        <v>5.55</v>
      </c>
      <c r="I19" s="39">
        <v>12</v>
      </c>
      <c r="J19" s="41">
        <v>24.7</v>
      </c>
      <c r="K19" s="39">
        <v>12</v>
      </c>
      <c r="L19" s="83" t="s">
        <v>201</v>
      </c>
      <c r="M19" s="31">
        <v>10</v>
      </c>
      <c r="N19" s="40">
        <f t="shared" si="0"/>
        <v>34</v>
      </c>
      <c r="O19" s="36" t="s">
        <v>191</v>
      </c>
    </row>
    <row r="20" spans="1:26" ht="15" customHeight="1" x14ac:dyDescent="0.3">
      <c r="A20" s="31">
        <v>13</v>
      </c>
      <c r="B20" s="32">
        <v>322</v>
      </c>
      <c r="C20" s="33" t="s">
        <v>202</v>
      </c>
      <c r="D20" s="34" t="s">
        <v>203</v>
      </c>
      <c r="E20" s="35">
        <v>42331</v>
      </c>
      <c r="F20" s="36" t="s">
        <v>33</v>
      </c>
      <c r="G20" s="36" t="s">
        <v>34</v>
      </c>
      <c r="H20" s="38">
        <f>_xlfn.XLOOKUP(D20,'30 Mb'!D:D,'30 Mb'!H:H,"")</f>
        <v>5.43</v>
      </c>
      <c r="I20" s="39">
        <v>9.5</v>
      </c>
      <c r="J20" s="41">
        <f>_xlfn.XLOOKUP(D20,'150 Mb'!D:D,'150 Mb'!H:H,"")</f>
        <v>24.38</v>
      </c>
      <c r="K20" s="39">
        <v>10</v>
      </c>
      <c r="L20" s="83" t="str">
        <f>_xlfn.XLOOKUP(D20,'600 M'!D:D,'600 M'!H:H,"")</f>
        <v>2:28,69</v>
      </c>
      <c r="M20" s="31">
        <v>20</v>
      </c>
      <c r="N20" s="42">
        <f t="shared" si="0"/>
        <v>39.5</v>
      </c>
      <c r="O20" s="36" t="s">
        <v>204</v>
      </c>
    </row>
    <row r="21" spans="1:26" ht="15" customHeight="1" x14ac:dyDescent="0.3">
      <c r="A21" s="31">
        <v>14</v>
      </c>
      <c r="B21" s="32">
        <v>519</v>
      </c>
      <c r="C21" s="33" t="s">
        <v>205</v>
      </c>
      <c r="D21" s="34" t="s">
        <v>206</v>
      </c>
      <c r="E21" s="35">
        <v>42311</v>
      </c>
      <c r="F21" s="36" t="s">
        <v>51</v>
      </c>
      <c r="G21" s="36" t="s">
        <v>52</v>
      </c>
      <c r="H21" s="38">
        <f>_xlfn.XLOOKUP(D21,'30 Mb'!D:D,'30 Mb'!H:H,"")</f>
        <v>5.66</v>
      </c>
      <c r="I21" s="39">
        <v>18</v>
      </c>
      <c r="J21" s="41">
        <f>_xlfn.XLOOKUP(D21,'150 Mb'!D:D,'150 Mb'!H:H,"")</f>
        <v>25.96</v>
      </c>
      <c r="K21" s="39">
        <v>20</v>
      </c>
      <c r="L21" s="83" t="str">
        <f>_xlfn.XLOOKUP(D21,'600 M'!D:D,'600 M'!H:H,"")</f>
        <v>2:05,39</v>
      </c>
      <c r="M21" s="31">
        <v>8</v>
      </c>
      <c r="N21" s="40">
        <f t="shared" si="0"/>
        <v>46</v>
      </c>
      <c r="O21" s="36" t="s">
        <v>207</v>
      </c>
    </row>
    <row r="22" spans="1:26" ht="15" customHeight="1" x14ac:dyDescent="0.3">
      <c r="A22" s="31">
        <v>15</v>
      </c>
      <c r="B22" s="32">
        <v>74</v>
      </c>
      <c r="C22" s="33" t="s">
        <v>208</v>
      </c>
      <c r="D22" s="34" t="s">
        <v>209</v>
      </c>
      <c r="E22" s="35" t="s">
        <v>210</v>
      </c>
      <c r="F22" s="36" t="s">
        <v>211</v>
      </c>
      <c r="G22" s="36" t="s">
        <v>212</v>
      </c>
      <c r="H22" s="38">
        <f>_xlfn.XLOOKUP(D22,'30 Mb'!D:D,'30 Mb'!H:H,"")</f>
        <v>5.6</v>
      </c>
      <c r="I22" s="39">
        <v>16</v>
      </c>
      <c r="J22" s="41">
        <f>_xlfn.XLOOKUP(D22,'150 Mb'!D:D,'150 Mb'!H:H,"")</f>
        <v>24.67</v>
      </c>
      <c r="K22" s="39">
        <v>11</v>
      </c>
      <c r="L22" s="83" t="str">
        <f>_xlfn.XLOOKUP(D22,'600 M'!D:D,'600 M'!H:H,"")</f>
        <v>2:29,22</v>
      </c>
      <c r="M22" s="31">
        <v>21</v>
      </c>
      <c r="N22" s="40">
        <f t="shared" si="0"/>
        <v>48</v>
      </c>
      <c r="O22" s="36" t="s">
        <v>213</v>
      </c>
    </row>
    <row r="23" spans="1:26" ht="15" customHeight="1" x14ac:dyDescent="0.3">
      <c r="A23" s="31">
        <v>16</v>
      </c>
      <c r="B23" s="32">
        <v>147</v>
      </c>
      <c r="C23" s="33" t="s">
        <v>214</v>
      </c>
      <c r="D23" s="34" t="s">
        <v>215</v>
      </c>
      <c r="E23" s="35" t="s">
        <v>216</v>
      </c>
      <c r="F23" s="36" t="s">
        <v>28</v>
      </c>
      <c r="G23" s="36" t="s">
        <v>29</v>
      </c>
      <c r="H23" s="38">
        <f>_xlfn.XLOOKUP(D23,'30 Mb'!D:D,'30 Mb'!H:H,"")</f>
        <v>5.86</v>
      </c>
      <c r="I23" s="39">
        <v>21</v>
      </c>
      <c r="J23" s="41">
        <f>_xlfn.XLOOKUP(D23,'150 Mb'!D:D,'150 Mb'!H:H,"")</f>
        <v>24.98</v>
      </c>
      <c r="K23" s="39">
        <v>14</v>
      </c>
      <c r="L23" s="83" t="str">
        <f>_xlfn.XLOOKUP(D23,'600 M'!D:D,'600 M'!H:H,"")</f>
        <v>2:08,87</v>
      </c>
      <c r="M23" s="31">
        <v>14</v>
      </c>
      <c r="N23" s="40">
        <f t="shared" si="0"/>
        <v>49</v>
      </c>
      <c r="O23" s="36" t="s">
        <v>30</v>
      </c>
    </row>
    <row r="24" spans="1:26" ht="15" customHeight="1" x14ac:dyDescent="0.3">
      <c r="A24" s="31">
        <v>17</v>
      </c>
      <c r="B24" s="32">
        <v>248</v>
      </c>
      <c r="C24" s="33" t="s">
        <v>217</v>
      </c>
      <c r="D24" s="34" t="s">
        <v>218</v>
      </c>
      <c r="E24" s="35">
        <v>42348</v>
      </c>
      <c r="F24" s="36" t="s">
        <v>28</v>
      </c>
      <c r="G24" s="36" t="s">
        <v>29</v>
      </c>
      <c r="H24" s="38">
        <f>_xlfn.XLOOKUP(D24,'30 Mb'!D:D,'30 Mb'!H:H,"")</f>
        <v>5.68</v>
      </c>
      <c r="I24" s="39">
        <v>19</v>
      </c>
      <c r="J24" s="41">
        <f>_xlfn.XLOOKUP(D24,'150 Mb'!D:D,'150 Mb'!H:H,"")</f>
        <v>25.11</v>
      </c>
      <c r="K24" s="39">
        <v>17</v>
      </c>
      <c r="L24" s="83" t="str">
        <f>_xlfn.XLOOKUP(D24,'600 M'!D:D,'600 M'!H:H,"")</f>
        <v>2:09,08</v>
      </c>
      <c r="M24" s="31">
        <v>15</v>
      </c>
      <c r="N24" s="40">
        <f t="shared" si="0"/>
        <v>51</v>
      </c>
      <c r="O24" s="36" t="s">
        <v>77</v>
      </c>
    </row>
    <row r="25" spans="1:26" ht="15" customHeight="1" x14ac:dyDescent="0.3">
      <c r="A25" s="31">
        <v>18</v>
      </c>
      <c r="B25" s="32">
        <v>319</v>
      </c>
      <c r="C25" s="33" t="s">
        <v>219</v>
      </c>
      <c r="D25" s="34" t="s">
        <v>220</v>
      </c>
      <c r="E25" s="35" t="s">
        <v>221</v>
      </c>
      <c r="F25" s="36" t="s">
        <v>222</v>
      </c>
      <c r="G25" s="36" t="s">
        <v>223</v>
      </c>
      <c r="H25" s="38">
        <f>_xlfn.XLOOKUP(D25,'30 Mb'!D:D,'30 Mb'!H:H,"")</f>
        <v>5.79</v>
      </c>
      <c r="I25" s="39">
        <v>20</v>
      </c>
      <c r="J25" s="41">
        <f>_xlfn.XLOOKUP(D25,'150 Mb'!D:D,'150 Mb'!H:H,"")</f>
        <v>25.18</v>
      </c>
      <c r="K25" s="39">
        <v>18</v>
      </c>
      <c r="L25" s="83" t="str">
        <f>_xlfn.XLOOKUP(D25,'600 M'!D:D,'600 M'!H:H,"")</f>
        <v>2:09,68</v>
      </c>
      <c r="M25" s="31">
        <v>16</v>
      </c>
      <c r="N25" s="40">
        <f t="shared" si="0"/>
        <v>54</v>
      </c>
      <c r="O25" s="36" t="s">
        <v>224</v>
      </c>
    </row>
    <row r="26" spans="1:26" ht="15" customHeight="1" x14ac:dyDescent="0.3">
      <c r="A26" s="31">
        <v>19</v>
      </c>
      <c r="B26" s="32">
        <v>528</v>
      </c>
      <c r="C26" s="33" t="s">
        <v>214</v>
      </c>
      <c r="D26" s="34" t="s">
        <v>225</v>
      </c>
      <c r="E26" s="35">
        <v>42246</v>
      </c>
      <c r="F26" s="36" t="s">
        <v>51</v>
      </c>
      <c r="G26" s="36" t="s">
        <v>52</v>
      </c>
      <c r="H26" s="38">
        <f>_xlfn.XLOOKUP(D26,'30 Mb'!D:D,'30 Mb'!H:H,"")</f>
        <v>5.88</v>
      </c>
      <c r="I26" s="39">
        <v>23</v>
      </c>
      <c r="J26" s="41">
        <f>_xlfn.XLOOKUP(D26,'150 Mb'!D:D,'150 Mb'!H:H,"")</f>
        <v>26.05</v>
      </c>
      <c r="K26" s="39">
        <v>21</v>
      </c>
      <c r="L26" s="83" t="str">
        <f>_xlfn.XLOOKUP(D26,'600 M'!D:D,'600 M'!H:H,"")</f>
        <v>2:07,68</v>
      </c>
      <c r="M26" s="31">
        <v>11</v>
      </c>
      <c r="N26" s="40">
        <f t="shared" si="0"/>
        <v>55</v>
      </c>
      <c r="O26" s="36" t="s">
        <v>226</v>
      </c>
    </row>
    <row r="27" spans="1:26" ht="15" customHeight="1" x14ac:dyDescent="0.3">
      <c r="A27" s="31">
        <v>20</v>
      </c>
      <c r="B27" s="32">
        <v>285</v>
      </c>
      <c r="C27" s="33" t="s">
        <v>63</v>
      </c>
      <c r="D27" s="34" t="s">
        <v>227</v>
      </c>
      <c r="E27" s="35">
        <v>42499</v>
      </c>
      <c r="F27" s="36" t="s">
        <v>228</v>
      </c>
      <c r="G27" s="36" t="s">
        <v>229</v>
      </c>
      <c r="H27" s="38">
        <f>_xlfn.XLOOKUP(D27,'30 Mb'!D:D,'30 Mb'!H:H,"")</f>
        <v>5.62</v>
      </c>
      <c r="I27" s="39">
        <v>17</v>
      </c>
      <c r="J27" s="41">
        <f>_xlfn.XLOOKUP(D27,'150 Mb'!D:D,'150 Mb'!H:H,"")</f>
        <v>27.27</v>
      </c>
      <c r="K27" s="39">
        <v>24</v>
      </c>
      <c r="L27" s="83" t="str">
        <f>_xlfn.XLOOKUP(D27,'600 M'!D:D,'600 M'!H:H,"")</f>
        <v>2:36,74</v>
      </c>
      <c r="M27" s="31">
        <v>22</v>
      </c>
      <c r="N27" s="40">
        <f t="shared" si="0"/>
        <v>63</v>
      </c>
      <c r="O27" s="36" t="s">
        <v>230</v>
      </c>
    </row>
    <row r="28" spans="1:26" ht="15" customHeight="1" x14ac:dyDescent="0.3">
      <c r="A28" s="31">
        <v>21</v>
      </c>
      <c r="B28" s="32">
        <v>353</v>
      </c>
      <c r="C28" s="33" t="s">
        <v>231</v>
      </c>
      <c r="D28" s="34" t="s">
        <v>232</v>
      </c>
      <c r="E28" s="35">
        <v>42357</v>
      </c>
      <c r="F28" s="36" t="s">
        <v>179</v>
      </c>
      <c r="G28" s="36" t="s">
        <v>180</v>
      </c>
      <c r="H28" s="38">
        <f>_xlfn.XLOOKUP(D28,'30 Mb'!D:D,'30 Mb'!H:H,"")</f>
        <v>6.03</v>
      </c>
      <c r="I28" s="39">
        <v>25</v>
      </c>
      <c r="J28" s="41">
        <f>_xlfn.XLOOKUP(D28,'150 Mb'!D:D,'150 Mb'!H:H,"")</f>
        <v>26.98</v>
      </c>
      <c r="K28" s="39">
        <v>22</v>
      </c>
      <c r="L28" s="83" t="str">
        <f>_xlfn.XLOOKUP(D28,'600 M'!D:D,'600 M'!H:H,"")</f>
        <v>2:25,60</v>
      </c>
      <c r="M28" s="31">
        <v>18</v>
      </c>
      <c r="N28" s="40">
        <f t="shared" si="0"/>
        <v>65</v>
      </c>
      <c r="O28" s="36" t="s">
        <v>181</v>
      </c>
    </row>
    <row r="29" spans="1:26" ht="15" customHeight="1" x14ac:dyDescent="0.3">
      <c r="A29" s="31">
        <v>22</v>
      </c>
      <c r="B29" s="32">
        <v>284</v>
      </c>
      <c r="C29" s="33" t="s">
        <v>66</v>
      </c>
      <c r="D29" s="34" t="s">
        <v>233</v>
      </c>
      <c r="E29" s="35" t="s">
        <v>234</v>
      </c>
      <c r="F29" s="36" t="s">
        <v>115</v>
      </c>
      <c r="G29" s="36" t="s">
        <v>116</v>
      </c>
      <c r="H29" s="38">
        <f>_xlfn.XLOOKUP(D29,'30 Mb'!D:D,'30 Mb'!H:H,"")</f>
        <v>5.89</v>
      </c>
      <c r="I29" s="39">
        <v>24</v>
      </c>
      <c r="J29" s="41">
        <f>_xlfn.XLOOKUP(D29,'150 Mb'!D:D,'150 Mb'!H:H,"")</f>
        <v>28.49</v>
      </c>
      <c r="K29" s="39">
        <v>25</v>
      </c>
      <c r="L29" s="83" t="str">
        <f>_xlfn.XLOOKUP(D29,'600 M'!D:D,'600 M'!H:H,"")</f>
        <v>2:27,05</v>
      </c>
      <c r="M29" s="43">
        <v>19</v>
      </c>
      <c r="N29" s="40">
        <f t="shared" si="0"/>
        <v>68</v>
      </c>
      <c r="O29" s="36" t="s">
        <v>235</v>
      </c>
    </row>
    <row r="30" spans="1:26" ht="15" customHeight="1" x14ac:dyDescent="0.3">
      <c r="A30" s="31">
        <v>23</v>
      </c>
      <c r="B30" s="32">
        <v>318</v>
      </c>
      <c r="C30" s="33" t="s">
        <v>236</v>
      </c>
      <c r="D30" s="34" t="s">
        <v>237</v>
      </c>
      <c r="E30" s="35" t="s">
        <v>238</v>
      </c>
      <c r="F30" s="36" t="s">
        <v>222</v>
      </c>
      <c r="G30" s="36" t="s">
        <v>223</v>
      </c>
      <c r="H30" s="38">
        <f>_xlfn.XLOOKUP(D30,'30 Mb'!D:D,'30 Mb'!H:H,"")</f>
        <v>5.87</v>
      </c>
      <c r="I30" s="39">
        <v>22</v>
      </c>
      <c r="J30" s="41">
        <f>_xlfn.XLOOKUP(D30,'150 Mb'!D:D,'150 Mb'!H:H,"")</f>
        <v>27.09</v>
      </c>
      <c r="K30" s="39">
        <v>23</v>
      </c>
      <c r="L30" s="83" t="str">
        <f>_xlfn.XLOOKUP(D30,'600 M'!D:D,'600 M'!H:H,"")</f>
        <v>2:42,04</v>
      </c>
      <c r="M30" s="43">
        <v>23</v>
      </c>
      <c r="N30" s="40">
        <f t="shared" si="0"/>
        <v>68</v>
      </c>
      <c r="O30" s="36" t="s">
        <v>224</v>
      </c>
    </row>
    <row r="31" spans="1:26" ht="15" customHeight="1" x14ac:dyDescent="0.3">
      <c r="A31" s="31"/>
      <c r="B31" s="32">
        <v>75</v>
      </c>
      <c r="C31" s="33" t="s">
        <v>239</v>
      </c>
      <c r="D31" s="34" t="s">
        <v>240</v>
      </c>
      <c r="E31" s="35" t="s">
        <v>241</v>
      </c>
      <c r="F31" s="36" t="s">
        <v>211</v>
      </c>
      <c r="G31" s="36" t="s">
        <v>212</v>
      </c>
      <c r="H31" s="38">
        <f>_xlfn.XLOOKUP(D31,'30 Mb'!D:D,'30 Mb'!H:H,"")</f>
        <v>5.37</v>
      </c>
      <c r="I31" s="39">
        <v>5.5</v>
      </c>
      <c r="J31" s="41">
        <f>_xlfn.XLOOKUP(D31,'150 Mb'!D:D,'150 Mb'!H:H,"")</f>
        <v>23.83</v>
      </c>
      <c r="K31" s="39">
        <v>6</v>
      </c>
      <c r="L31" s="83" t="str">
        <f>_xlfn.XLOOKUP(D31,'600 M'!D:D,'600 M'!H:H,"")</f>
        <v>DNF</v>
      </c>
      <c r="M31" s="31"/>
      <c r="N31" s="42"/>
      <c r="O31" s="36" t="s">
        <v>213</v>
      </c>
    </row>
    <row r="32" spans="1:26" ht="15" customHeight="1" x14ac:dyDescent="0.3">
      <c r="A32" s="31"/>
      <c r="B32" s="32">
        <v>526</v>
      </c>
      <c r="C32" s="33" t="s">
        <v>242</v>
      </c>
      <c r="D32" s="34" t="s">
        <v>243</v>
      </c>
      <c r="E32" s="35">
        <v>42192</v>
      </c>
      <c r="F32" s="36" t="s">
        <v>51</v>
      </c>
      <c r="G32" s="36" t="s">
        <v>52</v>
      </c>
      <c r="H32" s="38">
        <f>_xlfn.XLOOKUP(D32,'30 Mb'!D:D,'30 Mb'!H:H,"")</f>
        <v>5.59</v>
      </c>
      <c r="I32" s="39">
        <v>15</v>
      </c>
      <c r="J32" s="41">
        <f>_xlfn.XLOOKUP(D32,'150 Mb'!D:D,'150 Mb'!H:H,"")</f>
        <v>25.58</v>
      </c>
      <c r="K32" s="39">
        <v>19</v>
      </c>
      <c r="L32" s="83" t="str">
        <f>_xlfn.XLOOKUP(D32,'600 M'!D:D,'600 M'!H:H,"")</f>
        <v>DNS</v>
      </c>
      <c r="M32" s="31"/>
      <c r="N32" s="40"/>
      <c r="O32" s="36" t="s">
        <v>71</v>
      </c>
    </row>
    <row r="33" spans="1:26" ht="15" customHeight="1" x14ac:dyDescent="0.3">
      <c r="A33" s="31"/>
      <c r="B33" s="32">
        <v>78</v>
      </c>
      <c r="C33" s="33" t="s">
        <v>244</v>
      </c>
      <c r="D33" s="34" t="s">
        <v>245</v>
      </c>
      <c r="E33" s="35" t="s">
        <v>246</v>
      </c>
      <c r="F33" s="36" t="s">
        <v>211</v>
      </c>
      <c r="G33" s="36" t="s">
        <v>212</v>
      </c>
      <c r="H33" s="38" t="str">
        <f>_xlfn.XLOOKUP(D33,'30 Mb'!D:D,'30 Mb'!H:H,"")</f>
        <v>DNS</v>
      </c>
      <c r="I33" s="39"/>
      <c r="J33" s="41" t="str">
        <f>_xlfn.XLOOKUP(D33,'150 Mb'!D:D,'150 Mb'!H:H,"")</f>
        <v/>
      </c>
      <c r="K33" s="39"/>
      <c r="L33" s="83" t="str">
        <f>_xlfn.XLOOKUP(D33,'600 M'!D:D,'600 M'!H:H,"")</f>
        <v/>
      </c>
      <c r="M33" s="31"/>
      <c r="N33" s="40"/>
      <c r="O33" s="36" t="s">
        <v>213</v>
      </c>
    </row>
    <row r="34" spans="1:26" ht="15" customHeight="1" x14ac:dyDescent="0.3">
      <c r="A34" s="31"/>
      <c r="B34" s="32">
        <v>259</v>
      </c>
      <c r="C34" s="33" t="s">
        <v>83</v>
      </c>
      <c r="D34" s="34" t="s">
        <v>247</v>
      </c>
      <c r="E34" s="35">
        <v>42099</v>
      </c>
      <c r="F34" s="36" t="s">
        <v>56</v>
      </c>
      <c r="G34" s="36" t="s">
        <v>57</v>
      </c>
      <c r="H34" s="38" t="str">
        <f>_xlfn.XLOOKUP(D34,'30 Mb'!D:D,'30 Mb'!H:H,"")</f>
        <v>DNS</v>
      </c>
      <c r="I34" s="39"/>
      <c r="J34" s="41" t="str">
        <f>_xlfn.XLOOKUP(D34,'150 Mb'!D:D,'150 Mb'!H:H,"")</f>
        <v/>
      </c>
      <c r="K34" s="39"/>
      <c r="L34" s="83" t="str">
        <f>_xlfn.XLOOKUP(D34,'600 M'!D:D,'600 M'!H:H,"")</f>
        <v/>
      </c>
      <c r="M34" s="31"/>
      <c r="N34" s="40"/>
      <c r="O34" s="36" t="s">
        <v>248</v>
      </c>
    </row>
    <row r="35" spans="1:26" ht="15" customHeight="1" x14ac:dyDescent="0.3">
      <c r="A35" s="31"/>
      <c r="B35" s="32">
        <v>350</v>
      </c>
      <c r="C35" s="33" t="s">
        <v>249</v>
      </c>
      <c r="D35" s="34" t="s">
        <v>250</v>
      </c>
      <c r="E35" s="35">
        <v>42075</v>
      </c>
      <c r="F35" s="36" t="s">
        <v>134</v>
      </c>
      <c r="G35" s="36" t="s">
        <v>135</v>
      </c>
      <c r="H35" s="38" t="str">
        <f>_xlfn.XLOOKUP(D35,'30 Mb'!D:D,'30 Mb'!H:H,"")</f>
        <v>DNS</v>
      </c>
      <c r="I35" s="39"/>
      <c r="J35" s="41" t="str">
        <f>_xlfn.XLOOKUP(D35,'150 Mb'!D:D,'150 Mb'!H:H,"")</f>
        <v/>
      </c>
      <c r="K35" s="39"/>
      <c r="L35" s="83" t="str">
        <f>_xlfn.XLOOKUP(D35,'600 M'!D:D,'600 M'!H:H,"")</f>
        <v/>
      </c>
      <c r="M35" s="31"/>
      <c r="N35" s="40"/>
      <c r="O35" s="36" t="s">
        <v>136</v>
      </c>
    </row>
  </sheetData>
  <sortState xmlns:xlrd2="http://schemas.microsoft.com/office/spreadsheetml/2017/richdata2" ref="A8:Z32">
    <sortCondition ref="N8:N32"/>
  </sortState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35433070866141736" right="0.35433070866141736" top="0.23622047244094491" bottom="0.23622047244094491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topLeftCell="A11" workbookViewId="0">
      <selection activeCell="A18" sqref="A18:XFD18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13" customWidth="1"/>
    <col min="4" max="4" width="14.6640625" customWidth="1"/>
    <col min="5" max="5" width="10.6640625" customWidth="1"/>
    <col min="6" max="7" width="14.6640625" customWidth="1"/>
    <col min="8" max="8" width="9.44140625" customWidth="1"/>
    <col min="9" max="9" width="24.109375" customWidth="1"/>
    <col min="10" max="12" width="9.109375" customWidth="1"/>
    <col min="13" max="13" width="18.55468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5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18</v>
      </c>
      <c r="G4" s="27"/>
      <c r="H4" s="18" t="s">
        <v>158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4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38"/>
      <c r="I7" s="36"/>
    </row>
    <row r="8" spans="1:26" ht="12.75" customHeight="1" x14ac:dyDescent="0.3">
      <c r="A8" s="31">
        <v>2</v>
      </c>
      <c r="B8" s="32">
        <v>74</v>
      </c>
      <c r="C8" s="33" t="s">
        <v>208</v>
      </c>
      <c r="D8" s="34" t="s">
        <v>209</v>
      </c>
      <c r="E8" s="35" t="s">
        <v>210</v>
      </c>
      <c r="F8" s="36" t="s">
        <v>211</v>
      </c>
      <c r="G8" s="36" t="s">
        <v>212</v>
      </c>
      <c r="H8" s="38">
        <v>5.6</v>
      </c>
      <c r="I8" s="36" t="s">
        <v>213</v>
      </c>
    </row>
    <row r="9" spans="1:26" ht="12.75" customHeight="1" x14ac:dyDescent="0.3">
      <c r="A9" s="31">
        <v>3</v>
      </c>
      <c r="B9" s="32">
        <v>248</v>
      </c>
      <c r="C9" s="33" t="s">
        <v>217</v>
      </c>
      <c r="D9" s="34" t="s">
        <v>218</v>
      </c>
      <c r="E9" s="35">
        <v>42348</v>
      </c>
      <c r="F9" s="36" t="s">
        <v>28</v>
      </c>
      <c r="G9" s="36" t="s">
        <v>29</v>
      </c>
      <c r="H9" s="38">
        <v>5.68</v>
      </c>
      <c r="I9" s="36" t="s">
        <v>77</v>
      </c>
    </row>
    <row r="10" spans="1:26" ht="12.75" customHeight="1" x14ac:dyDescent="0.3">
      <c r="A10" s="31">
        <v>4</v>
      </c>
      <c r="B10" s="32">
        <v>121</v>
      </c>
      <c r="C10" s="33" t="s">
        <v>169</v>
      </c>
      <c r="D10" s="34" t="s">
        <v>170</v>
      </c>
      <c r="E10" s="35" t="s">
        <v>171</v>
      </c>
      <c r="F10" s="36" t="s">
        <v>172</v>
      </c>
      <c r="G10" s="36" t="s">
        <v>173</v>
      </c>
      <c r="H10" s="38">
        <v>5.33</v>
      </c>
      <c r="I10" s="36" t="s">
        <v>174</v>
      </c>
    </row>
    <row r="11" spans="1:26" ht="12.75" customHeight="1" x14ac:dyDescent="0.3">
      <c r="A11" s="31">
        <v>5</v>
      </c>
      <c r="B11" s="32">
        <v>294</v>
      </c>
      <c r="C11" s="33" t="s">
        <v>192</v>
      </c>
      <c r="D11" s="34" t="s">
        <v>193</v>
      </c>
      <c r="E11" s="35" t="s">
        <v>194</v>
      </c>
      <c r="F11" s="36" t="s">
        <v>41</v>
      </c>
      <c r="G11" s="36" t="s">
        <v>47</v>
      </c>
      <c r="H11" s="38">
        <v>5.37</v>
      </c>
      <c r="I11" s="36" t="s">
        <v>195</v>
      </c>
    </row>
    <row r="12" spans="1:26" ht="12.75" customHeight="1" x14ac:dyDescent="0.3">
      <c r="A12" s="31">
        <v>6</v>
      </c>
      <c r="B12" s="32">
        <v>324</v>
      </c>
      <c r="C12" s="33" t="s">
        <v>175</v>
      </c>
      <c r="D12" s="34" t="s">
        <v>176</v>
      </c>
      <c r="E12" s="35">
        <v>42193</v>
      </c>
      <c r="F12" s="36" t="s">
        <v>33</v>
      </c>
      <c r="G12" s="36" t="s">
        <v>34</v>
      </c>
      <c r="H12" s="38">
        <v>5.34</v>
      </c>
      <c r="I12" s="36" t="s">
        <v>65</v>
      </c>
    </row>
    <row r="13" spans="1:26" ht="12.75" customHeight="1" x14ac:dyDescent="0.3">
      <c r="A13" s="31">
        <v>7</v>
      </c>
      <c r="B13" s="32">
        <v>353</v>
      </c>
      <c r="C13" s="33" t="s">
        <v>231</v>
      </c>
      <c r="D13" s="34" t="s">
        <v>232</v>
      </c>
      <c r="E13" s="35">
        <v>42357</v>
      </c>
      <c r="F13" s="36" t="s">
        <v>179</v>
      </c>
      <c r="G13" s="36" t="s">
        <v>180</v>
      </c>
      <c r="H13" s="38">
        <v>6.03</v>
      </c>
      <c r="I13" s="36" t="s">
        <v>181</v>
      </c>
    </row>
    <row r="14" spans="1:26" ht="12.75" customHeight="1" x14ac:dyDescent="0.3">
      <c r="A14" s="31">
        <v>8</v>
      </c>
      <c r="B14" s="32">
        <v>519</v>
      </c>
      <c r="C14" s="33" t="s">
        <v>205</v>
      </c>
      <c r="D14" s="34" t="s">
        <v>206</v>
      </c>
      <c r="E14" s="35">
        <v>42311</v>
      </c>
      <c r="F14" s="36" t="s">
        <v>51</v>
      </c>
      <c r="G14" s="36" t="s">
        <v>52</v>
      </c>
      <c r="H14" s="38">
        <v>5.66</v>
      </c>
      <c r="I14" s="36" t="s">
        <v>207</v>
      </c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4</v>
      </c>
      <c r="F15" s="12"/>
      <c r="G15" s="12"/>
      <c r="H15" s="11"/>
      <c r="I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</row>
    <row r="17" spans="1:26" ht="12.75" customHeight="1" x14ac:dyDescent="0.3">
      <c r="A17" s="31">
        <v>1</v>
      </c>
      <c r="B17" s="32"/>
      <c r="C17" s="33"/>
      <c r="D17" s="34"/>
      <c r="E17" s="35"/>
      <c r="F17" s="63"/>
      <c r="G17" s="63"/>
      <c r="H17" s="38"/>
      <c r="I17" s="36"/>
    </row>
    <row r="18" spans="1:26" ht="12.75" customHeight="1" x14ac:dyDescent="0.3">
      <c r="A18" s="31">
        <v>2</v>
      </c>
      <c r="B18" s="32">
        <v>144</v>
      </c>
      <c r="C18" s="33" t="s">
        <v>85</v>
      </c>
      <c r="D18" s="34" t="s">
        <v>188</v>
      </c>
      <c r="E18" s="35" t="s">
        <v>189</v>
      </c>
      <c r="F18" s="36" t="s">
        <v>28</v>
      </c>
      <c r="G18" s="36" t="s">
        <v>29</v>
      </c>
      <c r="H18" s="38">
        <v>5.46</v>
      </c>
      <c r="I18" s="36" t="s">
        <v>191</v>
      </c>
    </row>
    <row r="19" spans="1:26" ht="12.75" customHeight="1" x14ac:dyDescent="0.3">
      <c r="A19" s="31">
        <v>3</v>
      </c>
      <c r="B19" s="32">
        <v>259</v>
      </c>
      <c r="C19" s="33" t="s">
        <v>83</v>
      </c>
      <c r="D19" s="34" t="s">
        <v>247</v>
      </c>
      <c r="E19" s="35">
        <v>42099</v>
      </c>
      <c r="F19" s="36" t="s">
        <v>56</v>
      </c>
      <c r="G19" s="36" t="s">
        <v>57</v>
      </c>
      <c r="H19" s="38" t="s">
        <v>99</v>
      </c>
      <c r="I19" s="36" t="s">
        <v>248</v>
      </c>
    </row>
    <row r="20" spans="1:26" ht="12.75" customHeight="1" x14ac:dyDescent="0.3">
      <c r="A20" s="31">
        <v>4</v>
      </c>
      <c r="B20" s="32">
        <v>326</v>
      </c>
      <c r="C20" s="33" t="s">
        <v>163</v>
      </c>
      <c r="D20" s="34" t="s">
        <v>164</v>
      </c>
      <c r="E20" s="35">
        <v>42214</v>
      </c>
      <c r="F20" s="36" t="s">
        <v>33</v>
      </c>
      <c r="G20" s="36" t="s">
        <v>34</v>
      </c>
      <c r="H20" s="38">
        <v>5.15</v>
      </c>
      <c r="I20" s="36" t="s">
        <v>165</v>
      </c>
    </row>
    <row r="21" spans="1:26" ht="12.75" customHeight="1" x14ac:dyDescent="0.3">
      <c r="A21" s="31">
        <v>5</v>
      </c>
      <c r="B21" s="32">
        <v>512</v>
      </c>
      <c r="C21" s="33" t="s">
        <v>160</v>
      </c>
      <c r="D21" s="34" t="s">
        <v>161</v>
      </c>
      <c r="E21" s="35">
        <v>42194</v>
      </c>
      <c r="F21" s="36" t="s">
        <v>51</v>
      </c>
      <c r="G21" s="36" t="s">
        <v>52</v>
      </c>
      <c r="H21" s="38">
        <v>5.21</v>
      </c>
      <c r="I21" s="36" t="s">
        <v>162</v>
      </c>
    </row>
    <row r="22" spans="1:26" ht="12.75" customHeight="1" x14ac:dyDescent="0.3">
      <c r="A22" s="31">
        <v>6</v>
      </c>
      <c r="B22" s="32">
        <v>75</v>
      </c>
      <c r="C22" s="33" t="s">
        <v>239</v>
      </c>
      <c r="D22" s="34" t="s">
        <v>240</v>
      </c>
      <c r="E22" s="35" t="s">
        <v>241</v>
      </c>
      <c r="F22" s="36" t="s">
        <v>211</v>
      </c>
      <c r="G22" s="36" t="s">
        <v>212</v>
      </c>
      <c r="H22" s="38">
        <v>5.37</v>
      </c>
      <c r="I22" s="36" t="s">
        <v>213</v>
      </c>
    </row>
    <row r="23" spans="1:26" ht="12.75" customHeight="1" x14ac:dyDescent="0.3">
      <c r="A23" s="31">
        <v>7</v>
      </c>
      <c r="B23" s="32">
        <v>526</v>
      </c>
      <c r="C23" s="33" t="s">
        <v>242</v>
      </c>
      <c r="D23" s="34" t="s">
        <v>243</v>
      </c>
      <c r="E23" s="35">
        <v>42192</v>
      </c>
      <c r="F23" s="36" t="s">
        <v>51</v>
      </c>
      <c r="G23" s="36" t="s">
        <v>52</v>
      </c>
      <c r="H23" s="38">
        <v>5.59</v>
      </c>
      <c r="I23" s="36" t="s">
        <v>71</v>
      </c>
    </row>
    <row r="24" spans="1:26" ht="12.75" customHeight="1" x14ac:dyDescent="0.3">
      <c r="A24" s="31">
        <v>8</v>
      </c>
      <c r="B24" s="32">
        <v>318</v>
      </c>
      <c r="C24" s="33" t="s">
        <v>236</v>
      </c>
      <c r="D24" s="34" t="s">
        <v>237</v>
      </c>
      <c r="E24" s="35" t="s">
        <v>238</v>
      </c>
      <c r="F24" s="36" t="s">
        <v>222</v>
      </c>
      <c r="G24" s="36" t="s">
        <v>223</v>
      </c>
      <c r="H24" s="38">
        <v>5.87</v>
      </c>
      <c r="I24" s="36" t="s">
        <v>224</v>
      </c>
    </row>
    <row r="25" spans="1:26" ht="12.75" customHeight="1" x14ac:dyDescent="0.3">
      <c r="A25" s="12"/>
      <c r="B25" s="12"/>
      <c r="C25" s="6">
        <v>3</v>
      </c>
      <c r="D25" s="30" t="s">
        <v>96</v>
      </c>
      <c r="E25" s="44">
        <v>4</v>
      </c>
      <c r="F25" s="12"/>
      <c r="G25" s="12"/>
      <c r="H25" s="11"/>
      <c r="I25" s="12"/>
    </row>
    <row r="26" spans="1:26" ht="12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</row>
    <row r="27" spans="1:26" ht="12.75" customHeight="1" x14ac:dyDescent="0.3">
      <c r="A27" s="31">
        <v>1</v>
      </c>
      <c r="B27" s="32"/>
      <c r="C27" s="33"/>
      <c r="D27" s="34"/>
      <c r="E27" s="35"/>
      <c r="F27" s="63"/>
      <c r="G27" s="63"/>
      <c r="H27" s="38"/>
      <c r="I27" s="36"/>
    </row>
    <row r="28" spans="1:26" ht="12.75" customHeight="1" x14ac:dyDescent="0.3">
      <c r="A28" s="31">
        <v>2</v>
      </c>
      <c r="B28" s="32">
        <v>145</v>
      </c>
      <c r="C28" s="33" t="s">
        <v>200</v>
      </c>
      <c r="D28" s="34" t="s">
        <v>188</v>
      </c>
      <c r="E28" s="35" t="s">
        <v>189</v>
      </c>
      <c r="F28" s="36" t="s">
        <v>28</v>
      </c>
      <c r="G28" s="36" t="s">
        <v>29</v>
      </c>
      <c r="H28" s="38">
        <v>5.55</v>
      </c>
      <c r="I28" s="36" t="s">
        <v>191</v>
      </c>
    </row>
    <row r="29" spans="1:26" ht="12.75" customHeight="1" x14ac:dyDescent="0.3">
      <c r="A29" s="31">
        <v>3</v>
      </c>
      <c r="B29" s="32">
        <v>528</v>
      </c>
      <c r="C29" s="33" t="s">
        <v>214</v>
      </c>
      <c r="D29" s="34" t="s">
        <v>225</v>
      </c>
      <c r="E29" s="35">
        <v>42246</v>
      </c>
      <c r="F29" s="36" t="s">
        <v>51</v>
      </c>
      <c r="G29" s="36" t="s">
        <v>52</v>
      </c>
      <c r="H29" s="38">
        <v>5.88</v>
      </c>
      <c r="I29" s="36" t="s">
        <v>226</v>
      </c>
    </row>
    <row r="30" spans="1:26" ht="12.75" customHeight="1" x14ac:dyDescent="0.3">
      <c r="A30" s="31">
        <v>4</v>
      </c>
      <c r="B30" s="32">
        <v>352</v>
      </c>
      <c r="C30" s="33" t="s">
        <v>177</v>
      </c>
      <c r="D30" s="34" t="s">
        <v>178</v>
      </c>
      <c r="E30" s="35">
        <v>42018</v>
      </c>
      <c r="F30" s="36" t="s">
        <v>179</v>
      </c>
      <c r="G30" s="36" t="s">
        <v>180</v>
      </c>
      <c r="H30" s="38">
        <v>5.46</v>
      </c>
      <c r="I30" s="36" t="s">
        <v>181</v>
      </c>
    </row>
    <row r="31" spans="1:26" ht="12.75" customHeight="1" x14ac:dyDescent="0.3">
      <c r="A31" s="31">
        <v>5</v>
      </c>
      <c r="B31" s="32">
        <v>319</v>
      </c>
      <c r="C31" s="33" t="s">
        <v>219</v>
      </c>
      <c r="D31" s="34" t="s">
        <v>220</v>
      </c>
      <c r="E31" s="35" t="s">
        <v>221</v>
      </c>
      <c r="F31" s="36" t="s">
        <v>222</v>
      </c>
      <c r="G31" s="36" t="s">
        <v>223</v>
      </c>
      <c r="H31" s="38">
        <v>5.79</v>
      </c>
      <c r="I31" s="36" t="s">
        <v>224</v>
      </c>
    </row>
    <row r="32" spans="1:26" ht="12.75" customHeight="1" x14ac:dyDescent="0.3">
      <c r="A32" s="31">
        <v>6</v>
      </c>
      <c r="B32" s="32">
        <v>78</v>
      </c>
      <c r="C32" s="33" t="s">
        <v>244</v>
      </c>
      <c r="D32" s="34" t="s">
        <v>245</v>
      </c>
      <c r="E32" s="35" t="s">
        <v>246</v>
      </c>
      <c r="F32" s="36" t="s">
        <v>211</v>
      </c>
      <c r="G32" s="36" t="s">
        <v>212</v>
      </c>
      <c r="H32" s="38" t="s">
        <v>99</v>
      </c>
      <c r="I32" s="36" t="s">
        <v>213</v>
      </c>
    </row>
    <row r="33" spans="1:26" ht="12.75" customHeight="1" x14ac:dyDescent="0.3">
      <c r="A33" s="31">
        <v>7</v>
      </c>
      <c r="B33" s="32">
        <v>350</v>
      </c>
      <c r="C33" s="33" t="s">
        <v>249</v>
      </c>
      <c r="D33" s="34" t="s">
        <v>250</v>
      </c>
      <c r="E33" s="35">
        <v>42075</v>
      </c>
      <c r="F33" s="36" t="s">
        <v>134</v>
      </c>
      <c r="G33" s="36" t="s">
        <v>135</v>
      </c>
      <c r="H33" s="38" t="s">
        <v>99</v>
      </c>
      <c r="I33" s="36" t="s">
        <v>136</v>
      </c>
    </row>
    <row r="34" spans="1:26" ht="12.75" customHeight="1" x14ac:dyDescent="0.3">
      <c r="A34" s="31">
        <v>8</v>
      </c>
      <c r="B34" s="32">
        <v>513</v>
      </c>
      <c r="C34" s="33" t="s">
        <v>182</v>
      </c>
      <c r="D34" s="34" t="s">
        <v>183</v>
      </c>
      <c r="E34" s="35">
        <v>42559</v>
      </c>
      <c r="F34" s="36" t="s">
        <v>51</v>
      </c>
      <c r="G34" s="36" t="s">
        <v>52</v>
      </c>
      <c r="H34" s="38">
        <v>5.43</v>
      </c>
      <c r="I34" s="36" t="s">
        <v>162</v>
      </c>
    </row>
    <row r="35" spans="1:26" ht="12.75" customHeight="1" x14ac:dyDescent="0.3">
      <c r="A35" s="12"/>
      <c r="B35" s="12"/>
      <c r="C35" s="6">
        <v>4</v>
      </c>
      <c r="D35" s="30" t="s">
        <v>96</v>
      </c>
      <c r="E35" s="44">
        <v>4</v>
      </c>
      <c r="F35" s="12"/>
      <c r="G35" s="12"/>
      <c r="H35" s="11"/>
      <c r="I35" s="12"/>
    </row>
    <row r="36" spans="1:26" ht="12.75" customHeight="1" x14ac:dyDescent="0.3">
      <c r="A36" s="45" t="s">
        <v>97</v>
      </c>
      <c r="B36" s="46" t="s">
        <v>12</v>
      </c>
      <c r="C36" s="47" t="s">
        <v>13</v>
      </c>
      <c r="D36" s="48" t="s">
        <v>14</v>
      </c>
      <c r="E36" s="49" t="s">
        <v>15</v>
      </c>
      <c r="F36" s="49" t="s">
        <v>16</v>
      </c>
      <c r="G36" s="49" t="s">
        <v>17</v>
      </c>
      <c r="H36" s="49" t="s">
        <v>98</v>
      </c>
      <c r="I36" s="50" t="s">
        <v>22</v>
      </c>
    </row>
    <row r="37" spans="1:26" ht="12.75" customHeight="1" x14ac:dyDescent="0.3">
      <c r="A37" s="31">
        <v>1</v>
      </c>
      <c r="B37" s="32"/>
      <c r="C37" s="33"/>
      <c r="D37" s="34"/>
      <c r="E37" s="35"/>
      <c r="F37" s="63"/>
      <c r="G37" s="63"/>
      <c r="H37" s="38"/>
      <c r="I37" s="36"/>
    </row>
    <row r="38" spans="1:26" ht="12.75" customHeight="1" x14ac:dyDescent="0.3">
      <c r="A38" s="31">
        <v>2</v>
      </c>
      <c r="B38" s="32">
        <v>147</v>
      </c>
      <c r="C38" s="33" t="s">
        <v>214</v>
      </c>
      <c r="D38" s="34" t="s">
        <v>215</v>
      </c>
      <c r="E38" s="35" t="s">
        <v>216</v>
      </c>
      <c r="F38" s="36" t="s">
        <v>28</v>
      </c>
      <c r="G38" s="36" t="s">
        <v>29</v>
      </c>
      <c r="H38" s="38">
        <v>5.86</v>
      </c>
      <c r="I38" s="36" t="s">
        <v>30</v>
      </c>
    </row>
    <row r="39" spans="1:26" ht="12.75" customHeight="1" x14ac:dyDescent="0.3">
      <c r="A39" s="31">
        <v>3</v>
      </c>
      <c r="B39" s="32">
        <v>128</v>
      </c>
      <c r="C39" s="33" t="s">
        <v>184</v>
      </c>
      <c r="D39" s="34" t="s">
        <v>185</v>
      </c>
      <c r="E39" s="35" t="s">
        <v>186</v>
      </c>
      <c r="F39" s="36" t="s">
        <v>172</v>
      </c>
      <c r="G39" s="36" t="s">
        <v>173</v>
      </c>
      <c r="H39" s="38">
        <v>5.31</v>
      </c>
      <c r="I39" s="36" t="s">
        <v>187</v>
      </c>
    </row>
    <row r="40" spans="1:26" ht="12.75" customHeight="1" x14ac:dyDescent="0.3">
      <c r="A40" s="31">
        <v>4</v>
      </c>
      <c r="B40" s="32">
        <v>322</v>
      </c>
      <c r="C40" s="33" t="s">
        <v>202</v>
      </c>
      <c r="D40" s="34" t="s">
        <v>203</v>
      </c>
      <c r="E40" s="35">
        <v>42331</v>
      </c>
      <c r="F40" s="36" t="s">
        <v>33</v>
      </c>
      <c r="G40" s="36" t="s">
        <v>34</v>
      </c>
      <c r="H40" s="38">
        <v>5.43</v>
      </c>
      <c r="I40" s="36" t="s">
        <v>204</v>
      </c>
    </row>
    <row r="41" spans="1:26" ht="12.75" customHeight="1" x14ac:dyDescent="0.3">
      <c r="A41" s="31">
        <v>5</v>
      </c>
      <c r="B41" s="32">
        <v>514</v>
      </c>
      <c r="C41" s="33" t="s">
        <v>166</v>
      </c>
      <c r="D41" s="34" t="s">
        <v>167</v>
      </c>
      <c r="E41" s="35">
        <v>42152</v>
      </c>
      <c r="F41" s="36" t="s">
        <v>51</v>
      </c>
      <c r="G41" s="36" t="s">
        <v>52</v>
      </c>
      <c r="H41" s="38">
        <v>5.4</v>
      </c>
      <c r="I41" s="36" t="s">
        <v>168</v>
      </c>
    </row>
    <row r="42" spans="1:26" ht="12.75" customHeight="1" x14ac:dyDescent="0.3">
      <c r="A42" s="31">
        <v>6</v>
      </c>
      <c r="B42" s="32">
        <v>285</v>
      </c>
      <c r="C42" s="33" t="s">
        <v>63</v>
      </c>
      <c r="D42" s="34" t="s">
        <v>227</v>
      </c>
      <c r="E42" s="35">
        <v>42499</v>
      </c>
      <c r="F42" s="36" t="s">
        <v>228</v>
      </c>
      <c r="G42" s="36" t="s">
        <v>229</v>
      </c>
      <c r="H42" s="38">
        <v>5.62</v>
      </c>
      <c r="I42" s="36" t="s">
        <v>230</v>
      </c>
    </row>
    <row r="43" spans="1:26" ht="12.75" customHeight="1" x14ac:dyDescent="0.3">
      <c r="A43" s="31">
        <v>7</v>
      </c>
      <c r="B43" s="32">
        <v>529</v>
      </c>
      <c r="C43" s="33" t="s">
        <v>197</v>
      </c>
      <c r="D43" s="34" t="s">
        <v>198</v>
      </c>
      <c r="E43" s="35">
        <v>42282</v>
      </c>
      <c r="F43" s="36" t="s">
        <v>51</v>
      </c>
      <c r="G43" s="36" t="s">
        <v>52</v>
      </c>
      <c r="H43" s="38">
        <v>5.5</v>
      </c>
      <c r="I43" s="36" t="s">
        <v>199</v>
      </c>
    </row>
    <row r="44" spans="1:26" ht="12.75" customHeight="1" x14ac:dyDescent="0.3">
      <c r="A44" s="31">
        <v>8</v>
      </c>
      <c r="B44" s="32">
        <v>284</v>
      </c>
      <c r="C44" s="33" t="s">
        <v>66</v>
      </c>
      <c r="D44" s="34" t="s">
        <v>233</v>
      </c>
      <c r="E44" s="35" t="s">
        <v>234</v>
      </c>
      <c r="F44" s="36" t="s">
        <v>115</v>
      </c>
      <c r="G44" s="36" t="s">
        <v>116</v>
      </c>
      <c r="H44" s="38">
        <v>5.89</v>
      </c>
      <c r="I44" s="36" t="s">
        <v>235</v>
      </c>
    </row>
  </sheetData>
  <printOptions horizontalCentered="1"/>
  <pageMargins left="0.23622047244094491" right="0.31496062992125984" top="0.15748031496062992" bottom="0.19685039370078741" header="0" footer="0"/>
  <pageSetup paperSize="9" scale="9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0"/>
  <sheetViews>
    <sheetView workbookViewId="0">
      <selection activeCell="A25" sqref="A25:XFD25"/>
    </sheetView>
  </sheetViews>
  <sheetFormatPr defaultColWidth="14.44140625" defaultRowHeight="15" customHeight="1" x14ac:dyDescent="0.3"/>
  <cols>
    <col min="1" max="1" width="5.5546875" customWidth="1"/>
    <col min="2" max="2" width="6.44140625" customWidth="1"/>
    <col min="3" max="3" width="10.88671875" customWidth="1"/>
    <col min="4" max="4" width="12.6640625" customWidth="1"/>
    <col min="5" max="5" width="10.44140625" customWidth="1"/>
    <col min="6" max="6" width="13.109375" customWidth="1"/>
    <col min="7" max="7" width="14.109375" customWidth="1"/>
    <col min="8" max="8" width="9.109375" customWidth="1"/>
    <col min="9" max="9" width="25.88671875" customWidth="1"/>
    <col min="10" max="10" width="4" customWidth="1"/>
    <col min="11" max="11" width="7.109375" customWidth="1"/>
    <col min="12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2" customHeight="1" x14ac:dyDescent="0.3">
      <c r="A3" s="1"/>
      <c r="B3" s="1"/>
      <c r="C3" s="1"/>
      <c r="D3" s="1"/>
      <c r="E3" s="6"/>
      <c r="F3" s="17"/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9</v>
      </c>
      <c r="E4" s="11"/>
      <c r="F4" s="17" t="s">
        <v>20</v>
      </c>
      <c r="G4" s="27"/>
      <c r="H4" s="18" t="s">
        <v>158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5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41"/>
      <c r="I7" s="36"/>
    </row>
    <row r="8" spans="1:26" ht="12.75" customHeight="1" x14ac:dyDescent="0.3">
      <c r="A8" s="31">
        <v>2</v>
      </c>
      <c r="B8" s="32">
        <v>528</v>
      </c>
      <c r="C8" s="33" t="s">
        <v>214</v>
      </c>
      <c r="D8" s="34" t="s">
        <v>225</v>
      </c>
      <c r="E8" s="35">
        <v>42246</v>
      </c>
      <c r="F8" s="36" t="s">
        <v>51</v>
      </c>
      <c r="G8" s="36" t="s">
        <v>52</v>
      </c>
      <c r="H8" s="41">
        <v>26.05</v>
      </c>
      <c r="I8" s="36" t="s">
        <v>226</v>
      </c>
    </row>
    <row r="9" spans="1:26" ht="12.75" customHeight="1" x14ac:dyDescent="0.3">
      <c r="A9" s="31">
        <v>3</v>
      </c>
      <c r="B9" s="32">
        <v>147</v>
      </c>
      <c r="C9" s="33" t="s">
        <v>214</v>
      </c>
      <c r="D9" s="34" t="s">
        <v>215</v>
      </c>
      <c r="E9" s="35" t="s">
        <v>216</v>
      </c>
      <c r="F9" s="36" t="s">
        <v>28</v>
      </c>
      <c r="G9" s="36" t="s">
        <v>29</v>
      </c>
      <c r="H9" s="41">
        <v>24.98</v>
      </c>
      <c r="I9" s="36" t="s">
        <v>30</v>
      </c>
    </row>
    <row r="10" spans="1:26" ht="12.75" customHeight="1" x14ac:dyDescent="0.3">
      <c r="A10" s="31">
        <v>4</v>
      </c>
      <c r="B10" s="32">
        <v>318</v>
      </c>
      <c r="C10" s="33" t="s">
        <v>236</v>
      </c>
      <c r="D10" s="34" t="s">
        <v>237</v>
      </c>
      <c r="E10" s="35" t="s">
        <v>238</v>
      </c>
      <c r="F10" s="36" t="s">
        <v>222</v>
      </c>
      <c r="G10" s="36" t="s">
        <v>223</v>
      </c>
      <c r="H10" s="41">
        <v>27.09</v>
      </c>
      <c r="I10" s="36" t="s">
        <v>224</v>
      </c>
    </row>
    <row r="11" spans="1:26" ht="12.75" customHeight="1" x14ac:dyDescent="0.3">
      <c r="A11" s="31">
        <v>5</v>
      </c>
      <c r="B11" s="32">
        <v>284</v>
      </c>
      <c r="C11" s="33" t="s">
        <v>66</v>
      </c>
      <c r="D11" s="34" t="s">
        <v>233</v>
      </c>
      <c r="E11" s="35" t="s">
        <v>234</v>
      </c>
      <c r="F11" s="36" t="s">
        <v>115</v>
      </c>
      <c r="G11" s="36" t="s">
        <v>116</v>
      </c>
      <c r="H11" s="41">
        <v>28.49</v>
      </c>
      <c r="I11" s="36" t="s">
        <v>235</v>
      </c>
    </row>
    <row r="12" spans="1:26" ht="12.75" customHeight="1" x14ac:dyDescent="0.3">
      <c r="A12" s="31">
        <v>6</v>
      </c>
      <c r="B12" s="32">
        <v>353</v>
      </c>
      <c r="C12" s="33" t="s">
        <v>231</v>
      </c>
      <c r="D12" s="34" t="s">
        <v>232</v>
      </c>
      <c r="E12" s="35">
        <v>42357</v>
      </c>
      <c r="F12" s="36" t="s">
        <v>179</v>
      </c>
      <c r="G12" s="36" t="s">
        <v>180</v>
      </c>
      <c r="H12" s="41">
        <v>26.98</v>
      </c>
      <c r="I12" s="36" t="s">
        <v>181</v>
      </c>
    </row>
    <row r="13" spans="1:26" ht="12.75" customHeight="1" x14ac:dyDescent="0.3">
      <c r="A13" s="12"/>
      <c r="B13" s="12"/>
      <c r="C13" s="6">
        <v>2</v>
      </c>
      <c r="D13" s="30" t="s">
        <v>96</v>
      </c>
      <c r="E13" s="44">
        <v>5</v>
      </c>
      <c r="F13" s="12"/>
      <c r="G13" s="12"/>
      <c r="H13" s="11"/>
      <c r="I13" s="12"/>
    </row>
    <row r="14" spans="1:26" ht="12.75" customHeight="1" x14ac:dyDescent="0.3">
      <c r="A14" s="45" t="s">
        <v>97</v>
      </c>
      <c r="B14" s="46" t="s">
        <v>12</v>
      </c>
      <c r="C14" s="47" t="s">
        <v>13</v>
      </c>
      <c r="D14" s="48" t="s">
        <v>14</v>
      </c>
      <c r="E14" s="49" t="s">
        <v>15</v>
      </c>
      <c r="F14" s="49" t="s">
        <v>16</v>
      </c>
      <c r="G14" s="49" t="s">
        <v>17</v>
      </c>
      <c r="H14" s="49" t="s">
        <v>98</v>
      </c>
      <c r="I14" s="50" t="s">
        <v>22</v>
      </c>
    </row>
    <row r="15" spans="1:26" ht="12.75" customHeight="1" x14ac:dyDescent="0.3">
      <c r="A15" s="31">
        <v>1</v>
      </c>
      <c r="B15" s="32"/>
      <c r="C15" s="33"/>
      <c r="D15" s="34"/>
      <c r="E15" s="35"/>
      <c r="F15" s="63"/>
      <c r="G15" s="63"/>
      <c r="H15" s="41"/>
      <c r="I15" s="36"/>
    </row>
    <row r="16" spans="1:26" ht="12.75" customHeight="1" x14ac:dyDescent="0.3">
      <c r="A16" s="31">
        <v>2</v>
      </c>
      <c r="B16" s="32">
        <v>519</v>
      </c>
      <c r="C16" s="33" t="s">
        <v>205</v>
      </c>
      <c r="D16" s="34" t="s">
        <v>206</v>
      </c>
      <c r="E16" s="35">
        <v>42311</v>
      </c>
      <c r="F16" s="36" t="s">
        <v>51</v>
      </c>
      <c r="G16" s="36" t="s">
        <v>52</v>
      </c>
      <c r="H16" s="41">
        <v>25.96</v>
      </c>
      <c r="I16" s="36" t="s">
        <v>207</v>
      </c>
    </row>
    <row r="17" spans="1:26" ht="12.75" customHeight="1" x14ac:dyDescent="0.3">
      <c r="A17" s="31">
        <v>3</v>
      </c>
      <c r="B17" s="32">
        <v>74</v>
      </c>
      <c r="C17" s="33" t="s">
        <v>208</v>
      </c>
      <c r="D17" s="34" t="s">
        <v>209</v>
      </c>
      <c r="E17" s="35" t="s">
        <v>210</v>
      </c>
      <c r="F17" s="36" t="s">
        <v>211</v>
      </c>
      <c r="G17" s="36" t="s">
        <v>212</v>
      </c>
      <c r="H17" s="41">
        <v>24.67</v>
      </c>
      <c r="I17" s="36" t="s">
        <v>213</v>
      </c>
    </row>
    <row r="18" spans="1:26" ht="12.75" customHeight="1" x14ac:dyDescent="0.3">
      <c r="A18" s="31">
        <v>4</v>
      </c>
      <c r="B18" s="32">
        <v>285</v>
      </c>
      <c r="C18" s="33" t="s">
        <v>63</v>
      </c>
      <c r="D18" s="34" t="s">
        <v>227</v>
      </c>
      <c r="E18" s="35">
        <v>42499</v>
      </c>
      <c r="F18" s="36" t="s">
        <v>228</v>
      </c>
      <c r="G18" s="36" t="s">
        <v>229</v>
      </c>
      <c r="H18" s="41">
        <v>27.27</v>
      </c>
      <c r="I18" s="36" t="s">
        <v>230</v>
      </c>
    </row>
    <row r="19" spans="1:26" ht="12.75" customHeight="1" x14ac:dyDescent="0.3">
      <c r="A19" s="31">
        <v>5</v>
      </c>
      <c r="B19" s="32">
        <v>248</v>
      </c>
      <c r="C19" s="33" t="s">
        <v>217</v>
      </c>
      <c r="D19" s="34" t="s">
        <v>218</v>
      </c>
      <c r="E19" s="35">
        <v>42348</v>
      </c>
      <c r="F19" s="36" t="s">
        <v>28</v>
      </c>
      <c r="G19" s="36" t="s">
        <v>29</v>
      </c>
      <c r="H19" s="41">
        <v>25.11</v>
      </c>
      <c r="I19" s="36" t="s">
        <v>77</v>
      </c>
    </row>
    <row r="20" spans="1:26" ht="12.75" customHeight="1" x14ac:dyDescent="0.3">
      <c r="A20" s="31">
        <v>6</v>
      </c>
      <c r="B20" s="32">
        <v>319</v>
      </c>
      <c r="C20" s="33" t="s">
        <v>219</v>
      </c>
      <c r="D20" s="34" t="s">
        <v>220</v>
      </c>
      <c r="E20" s="35" t="s">
        <v>221</v>
      </c>
      <c r="F20" s="36" t="s">
        <v>222</v>
      </c>
      <c r="G20" s="36" t="s">
        <v>223</v>
      </c>
      <c r="H20" s="41">
        <v>25.18</v>
      </c>
      <c r="I20" s="36" t="s">
        <v>224</v>
      </c>
    </row>
    <row r="21" spans="1:26" ht="12.75" customHeight="1" x14ac:dyDescent="0.3">
      <c r="A21" s="12"/>
      <c r="B21" s="12"/>
      <c r="C21" s="6">
        <v>3</v>
      </c>
      <c r="D21" s="30" t="s">
        <v>96</v>
      </c>
      <c r="E21" s="44">
        <v>5</v>
      </c>
      <c r="F21" s="12"/>
      <c r="G21" s="12"/>
      <c r="H21" s="11"/>
      <c r="I21" s="12"/>
    </row>
    <row r="22" spans="1:26" ht="12.75" customHeight="1" x14ac:dyDescent="0.3">
      <c r="A22" s="45" t="s">
        <v>97</v>
      </c>
      <c r="B22" s="46" t="s">
        <v>12</v>
      </c>
      <c r="C22" s="47" t="s">
        <v>13</v>
      </c>
      <c r="D22" s="48" t="s">
        <v>14</v>
      </c>
      <c r="E22" s="49" t="s">
        <v>15</v>
      </c>
      <c r="F22" s="49" t="s">
        <v>16</v>
      </c>
      <c r="G22" s="49" t="s">
        <v>17</v>
      </c>
      <c r="H22" s="49" t="s">
        <v>98</v>
      </c>
      <c r="I22" s="50" t="s">
        <v>22</v>
      </c>
    </row>
    <row r="23" spans="1:26" ht="12.75" customHeight="1" x14ac:dyDescent="0.3">
      <c r="A23" s="31">
        <v>1</v>
      </c>
      <c r="B23" s="32"/>
      <c r="C23" s="33"/>
      <c r="D23" s="34"/>
      <c r="E23" s="35"/>
      <c r="F23" s="63"/>
      <c r="G23" s="63"/>
      <c r="H23" s="41"/>
      <c r="I23" s="36"/>
    </row>
    <row r="24" spans="1:26" ht="12.75" customHeight="1" x14ac:dyDescent="0.3">
      <c r="A24" s="31">
        <v>2</v>
      </c>
      <c r="B24" s="32">
        <v>352</v>
      </c>
      <c r="C24" s="33" t="s">
        <v>177</v>
      </c>
      <c r="D24" s="34" t="s">
        <v>178</v>
      </c>
      <c r="E24" s="35">
        <v>42018</v>
      </c>
      <c r="F24" s="36" t="s">
        <v>179</v>
      </c>
      <c r="G24" s="36" t="s">
        <v>180</v>
      </c>
      <c r="H24" s="41">
        <v>23.95</v>
      </c>
      <c r="I24" s="36" t="s">
        <v>181</v>
      </c>
    </row>
    <row r="25" spans="1:26" ht="12.75" customHeight="1" x14ac:dyDescent="0.3">
      <c r="A25" s="31">
        <v>3</v>
      </c>
      <c r="B25" s="32">
        <v>144</v>
      </c>
      <c r="C25" s="33" t="s">
        <v>85</v>
      </c>
      <c r="D25" s="34" t="s">
        <v>188</v>
      </c>
      <c r="E25" s="35" t="s">
        <v>189</v>
      </c>
      <c r="F25" s="36" t="s">
        <v>28</v>
      </c>
      <c r="G25" s="36" t="s">
        <v>29</v>
      </c>
      <c r="H25" s="41">
        <v>24.78</v>
      </c>
      <c r="I25" s="36" t="s">
        <v>191</v>
      </c>
    </row>
    <row r="26" spans="1:26" ht="12.75" customHeight="1" x14ac:dyDescent="0.3">
      <c r="A26" s="31">
        <v>4</v>
      </c>
      <c r="B26" s="32">
        <v>145</v>
      </c>
      <c r="C26" s="33" t="s">
        <v>200</v>
      </c>
      <c r="D26" s="34" t="s">
        <v>188</v>
      </c>
      <c r="E26" s="35" t="s">
        <v>189</v>
      </c>
      <c r="F26" s="36" t="s">
        <v>28</v>
      </c>
      <c r="G26" s="36" t="s">
        <v>29</v>
      </c>
      <c r="H26" s="41">
        <v>24.7</v>
      </c>
      <c r="I26" s="36" t="s">
        <v>191</v>
      </c>
    </row>
    <row r="27" spans="1:26" ht="12.75" customHeight="1" x14ac:dyDescent="0.3">
      <c r="A27" s="31">
        <v>5</v>
      </c>
      <c r="B27" s="32">
        <v>529</v>
      </c>
      <c r="C27" s="33" t="s">
        <v>197</v>
      </c>
      <c r="D27" s="34" t="s">
        <v>198</v>
      </c>
      <c r="E27" s="35">
        <v>42282</v>
      </c>
      <c r="F27" s="36" t="s">
        <v>51</v>
      </c>
      <c r="G27" s="36" t="s">
        <v>52</v>
      </c>
      <c r="H27" s="41">
        <v>24.35</v>
      </c>
      <c r="I27" s="36" t="s">
        <v>199</v>
      </c>
    </row>
    <row r="28" spans="1:26" ht="12.75" customHeight="1" x14ac:dyDescent="0.3">
      <c r="A28" s="31">
        <v>6</v>
      </c>
      <c r="B28" s="32">
        <v>526</v>
      </c>
      <c r="C28" s="33" t="s">
        <v>242</v>
      </c>
      <c r="D28" s="34" t="s">
        <v>243</v>
      </c>
      <c r="E28" s="35">
        <v>42192</v>
      </c>
      <c r="F28" s="36" t="s">
        <v>51</v>
      </c>
      <c r="G28" s="36" t="s">
        <v>52</v>
      </c>
      <c r="H28" s="41">
        <v>25.58</v>
      </c>
      <c r="I28" s="36" t="s">
        <v>71</v>
      </c>
    </row>
    <row r="29" spans="1:26" ht="12.75" customHeight="1" x14ac:dyDescent="0.3">
      <c r="A29" s="12"/>
      <c r="B29" s="12"/>
      <c r="C29" s="6">
        <v>4</v>
      </c>
      <c r="D29" s="30" t="s">
        <v>96</v>
      </c>
      <c r="E29" s="44">
        <v>5</v>
      </c>
      <c r="F29" s="12"/>
      <c r="G29" s="12"/>
      <c r="H29" s="11"/>
      <c r="I29" s="12"/>
    </row>
    <row r="30" spans="1:26" ht="12.75" customHeight="1" x14ac:dyDescent="0.3">
      <c r="A30" s="45" t="s">
        <v>97</v>
      </c>
      <c r="B30" s="46" t="s">
        <v>12</v>
      </c>
      <c r="C30" s="47" t="s">
        <v>13</v>
      </c>
      <c r="D30" s="48" t="s">
        <v>14</v>
      </c>
      <c r="E30" s="49" t="s">
        <v>15</v>
      </c>
      <c r="F30" s="49" t="s">
        <v>16</v>
      </c>
      <c r="G30" s="49" t="s">
        <v>17</v>
      </c>
      <c r="H30" s="49" t="s">
        <v>98</v>
      </c>
      <c r="I30" s="50" t="s">
        <v>22</v>
      </c>
    </row>
    <row r="31" spans="1:26" ht="12.75" customHeight="1" x14ac:dyDescent="0.3">
      <c r="A31" s="31">
        <v>1</v>
      </c>
      <c r="B31" s="32"/>
      <c r="C31" s="33"/>
      <c r="D31" s="34"/>
      <c r="E31" s="35"/>
      <c r="F31" s="63"/>
      <c r="G31" s="63"/>
      <c r="H31" s="41"/>
      <c r="I31" s="36"/>
    </row>
    <row r="32" spans="1:26" ht="12.75" customHeight="1" x14ac:dyDescent="0.3">
      <c r="A32" s="31">
        <v>2</v>
      </c>
      <c r="B32" s="32">
        <v>514</v>
      </c>
      <c r="C32" s="33" t="s">
        <v>166</v>
      </c>
      <c r="D32" s="34" t="s">
        <v>167</v>
      </c>
      <c r="E32" s="35">
        <v>42152</v>
      </c>
      <c r="F32" s="36" t="s">
        <v>51</v>
      </c>
      <c r="G32" s="36" t="s">
        <v>52</v>
      </c>
      <c r="H32" s="41">
        <v>23.71</v>
      </c>
      <c r="I32" s="36" t="s">
        <v>168</v>
      </c>
    </row>
    <row r="33" spans="1:26" ht="12.75" customHeight="1" x14ac:dyDescent="0.3">
      <c r="A33" s="31">
        <v>3</v>
      </c>
      <c r="B33" s="32">
        <v>75</v>
      </c>
      <c r="C33" s="33" t="s">
        <v>239</v>
      </c>
      <c r="D33" s="34" t="s">
        <v>240</v>
      </c>
      <c r="E33" s="35" t="s">
        <v>241</v>
      </c>
      <c r="F33" s="36" t="s">
        <v>211</v>
      </c>
      <c r="G33" s="36" t="s">
        <v>212</v>
      </c>
      <c r="H33" s="41">
        <v>23.83</v>
      </c>
      <c r="I33" s="36" t="s">
        <v>213</v>
      </c>
    </row>
    <row r="34" spans="1:26" ht="12.75" customHeight="1" x14ac:dyDescent="0.3">
      <c r="A34" s="31">
        <v>4</v>
      </c>
      <c r="B34" s="32">
        <v>294</v>
      </c>
      <c r="C34" s="33" t="s">
        <v>192</v>
      </c>
      <c r="D34" s="34" t="s">
        <v>193</v>
      </c>
      <c r="E34" s="35" t="s">
        <v>194</v>
      </c>
      <c r="F34" s="36" t="s">
        <v>41</v>
      </c>
      <c r="G34" s="36" t="s">
        <v>47</v>
      </c>
      <c r="H34" s="41">
        <v>23.8</v>
      </c>
      <c r="I34" s="36" t="s">
        <v>195</v>
      </c>
    </row>
    <row r="35" spans="1:26" ht="12.75" customHeight="1" x14ac:dyDescent="0.3">
      <c r="A35" s="31">
        <v>5</v>
      </c>
      <c r="B35" s="32">
        <v>322</v>
      </c>
      <c r="C35" s="33" t="s">
        <v>202</v>
      </c>
      <c r="D35" s="34" t="s">
        <v>203</v>
      </c>
      <c r="E35" s="35">
        <v>42331</v>
      </c>
      <c r="F35" s="36" t="s">
        <v>33</v>
      </c>
      <c r="G35" s="36" t="s">
        <v>34</v>
      </c>
      <c r="H35" s="41">
        <v>24.38</v>
      </c>
      <c r="I35" s="36" t="s">
        <v>204</v>
      </c>
    </row>
    <row r="36" spans="1:26" ht="12.75" customHeight="1" x14ac:dyDescent="0.3">
      <c r="A36" s="31">
        <v>6</v>
      </c>
      <c r="B36" s="32">
        <v>513</v>
      </c>
      <c r="C36" s="33" t="s">
        <v>182</v>
      </c>
      <c r="D36" s="34" t="s">
        <v>183</v>
      </c>
      <c r="E36" s="35">
        <v>42559</v>
      </c>
      <c r="F36" s="36" t="s">
        <v>51</v>
      </c>
      <c r="G36" s="36" t="s">
        <v>52</v>
      </c>
      <c r="H36" s="41">
        <v>23.52</v>
      </c>
      <c r="I36" s="36" t="s">
        <v>162</v>
      </c>
    </row>
    <row r="37" spans="1:26" ht="12.75" customHeight="1" x14ac:dyDescent="0.3">
      <c r="A37" s="12"/>
      <c r="B37" s="12"/>
      <c r="C37" s="6">
        <v>5</v>
      </c>
      <c r="D37" s="30" t="s">
        <v>96</v>
      </c>
      <c r="E37" s="44">
        <v>5</v>
      </c>
      <c r="F37" s="12"/>
      <c r="G37" s="12"/>
      <c r="H37" s="11"/>
      <c r="I37" s="12"/>
    </row>
    <row r="38" spans="1:26" ht="12.75" customHeight="1" x14ac:dyDescent="0.3">
      <c r="A38" s="45" t="s">
        <v>97</v>
      </c>
      <c r="B38" s="46" t="s">
        <v>12</v>
      </c>
      <c r="C38" s="47" t="s">
        <v>13</v>
      </c>
      <c r="D38" s="48" t="s">
        <v>14</v>
      </c>
      <c r="E38" s="49" t="s">
        <v>15</v>
      </c>
      <c r="F38" s="49" t="s">
        <v>16</v>
      </c>
      <c r="G38" s="49" t="s">
        <v>17</v>
      </c>
      <c r="H38" s="49" t="s">
        <v>98</v>
      </c>
      <c r="I38" s="50" t="s">
        <v>22</v>
      </c>
    </row>
    <row r="39" spans="1:26" ht="12.75" customHeight="1" x14ac:dyDescent="0.3">
      <c r="A39" s="31">
        <v>1</v>
      </c>
      <c r="B39" s="32"/>
      <c r="C39" s="33"/>
      <c r="D39" s="34"/>
      <c r="E39" s="35"/>
      <c r="F39" s="63"/>
      <c r="G39" s="63"/>
      <c r="H39" s="41"/>
      <c r="I39" s="36"/>
    </row>
    <row r="40" spans="1:26" ht="12.75" customHeight="1" x14ac:dyDescent="0.3">
      <c r="A40" s="31">
        <v>2</v>
      </c>
      <c r="B40" s="32">
        <v>128</v>
      </c>
      <c r="C40" s="33" t="s">
        <v>184</v>
      </c>
      <c r="D40" s="34" t="s">
        <v>185</v>
      </c>
      <c r="E40" s="35" t="s">
        <v>186</v>
      </c>
      <c r="F40" s="36" t="s">
        <v>172</v>
      </c>
      <c r="G40" s="36" t="s">
        <v>173</v>
      </c>
      <c r="H40" s="38">
        <v>25.05</v>
      </c>
      <c r="I40" s="36" t="s">
        <v>187</v>
      </c>
    </row>
    <row r="41" spans="1:26" ht="12.75" customHeight="1" x14ac:dyDescent="0.3">
      <c r="A41" s="31">
        <v>3</v>
      </c>
      <c r="B41" s="32">
        <v>326</v>
      </c>
      <c r="C41" s="33" t="s">
        <v>163</v>
      </c>
      <c r="D41" s="34" t="s">
        <v>164</v>
      </c>
      <c r="E41" s="35">
        <v>42214</v>
      </c>
      <c r="F41" s="36" t="s">
        <v>33</v>
      </c>
      <c r="G41" s="36" t="s">
        <v>34</v>
      </c>
      <c r="H41" s="38">
        <v>23.36</v>
      </c>
      <c r="I41" s="36" t="s">
        <v>165</v>
      </c>
    </row>
    <row r="42" spans="1:26" ht="12.75" customHeight="1" x14ac:dyDescent="0.3">
      <c r="A42" s="31">
        <v>4</v>
      </c>
      <c r="B42" s="32">
        <v>512</v>
      </c>
      <c r="C42" s="33" t="s">
        <v>160</v>
      </c>
      <c r="D42" s="34" t="s">
        <v>161</v>
      </c>
      <c r="E42" s="35">
        <v>42194</v>
      </c>
      <c r="F42" s="36" t="s">
        <v>51</v>
      </c>
      <c r="G42" s="36" t="s">
        <v>52</v>
      </c>
      <c r="H42" s="38">
        <v>24.17</v>
      </c>
      <c r="I42" s="36" t="s">
        <v>162</v>
      </c>
    </row>
    <row r="43" spans="1:26" ht="12.75" customHeight="1" x14ac:dyDescent="0.3">
      <c r="A43" s="31">
        <v>5</v>
      </c>
      <c r="B43" s="32">
        <v>121</v>
      </c>
      <c r="C43" s="33" t="s">
        <v>169</v>
      </c>
      <c r="D43" s="34" t="s">
        <v>170</v>
      </c>
      <c r="E43" s="35" t="s">
        <v>171</v>
      </c>
      <c r="F43" s="36" t="s">
        <v>172</v>
      </c>
      <c r="G43" s="36" t="s">
        <v>173</v>
      </c>
      <c r="H43" s="41">
        <v>23.27</v>
      </c>
      <c r="I43" s="36" t="s">
        <v>174</v>
      </c>
    </row>
    <row r="44" spans="1:26" ht="12.75" customHeight="1" x14ac:dyDescent="0.3">
      <c r="A44" s="31">
        <v>6</v>
      </c>
      <c r="B44" s="32">
        <v>324</v>
      </c>
      <c r="C44" s="33" t="s">
        <v>175</v>
      </c>
      <c r="D44" s="34" t="s">
        <v>176</v>
      </c>
      <c r="E44" s="35">
        <v>42193</v>
      </c>
      <c r="F44" s="36" t="s">
        <v>33</v>
      </c>
      <c r="G44" s="36" t="s">
        <v>34</v>
      </c>
      <c r="H44" s="41">
        <v>25.03</v>
      </c>
      <c r="I44" s="36" t="s">
        <v>65</v>
      </c>
    </row>
  </sheetData>
  <printOptions horizontalCentered="1"/>
  <pageMargins left="0.15748031496062992" right="0.11811023622047245" top="0.31496062992125984" bottom="0.23622047244094491" header="0" footer="0"/>
  <pageSetup paperSize="9" scale="87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975"/>
  <sheetViews>
    <sheetView workbookViewId="0">
      <selection activeCell="A18" sqref="A18:XFD18"/>
    </sheetView>
  </sheetViews>
  <sheetFormatPr defaultColWidth="14.44140625" defaultRowHeight="15" customHeight="1" x14ac:dyDescent="0.3"/>
  <cols>
    <col min="1" max="1" width="5.5546875" customWidth="1"/>
    <col min="2" max="2" width="6.109375" customWidth="1"/>
    <col min="3" max="3" width="11.5546875" customWidth="1"/>
    <col min="4" max="4" width="12.5546875" customWidth="1"/>
    <col min="5" max="5" width="12" customWidth="1"/>
    <col min="6" max="6" width="13.109375" customWidth="1"/>
    <col min="7" max="7" width="14.109375" customWidth="1"/>
    <col min="8" max="8" width="9.109375" customWidth="1"/>
    <col min="9" max="9" width="25.88671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</row>
    <row r="3" spans="1:26" ht="12" customHeight="1" x14ac:dyDescent="0.3">
      <c r="A3" s="1"/>
      <c r="B3" s="1"/>
      <c r="C3" s="1"/>
      <c r="D3" s="1"/>
      <c r="E3" s="6"/>
      <c r="F3" s="82">
        <v>1.1574074074074073E-5</v>
      </c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159</v>
      </c>
      <c r="G4" s="27"/>
      <c r="H4" s="18" t="s">
        <v>158</v>
      </c>
      <c r="I4" s="85"/>
    </row>
    <row r="5" spans="1:26" ht="12.75" customHeight="1" x14ac:dyDescent="0.3">
      <c r="A5" s="1"/>
      <c r="B5" s="1"/>
      <c r="C5" s="6">
        <v>1</v>
      </c>
      <c r="D5" s="30" t="s">
        <v>96</v>
      </c>
      <c r="E5" s="44">
        <v>3</v>
      </c>
      <c r="F5" s="1"/>
      <c r="G5" s="1"/>
      <c r="H5" s="6"/>
      <c r="I5" s="1"/>
    </row>
    <row r="6" spans="1:26" ht="12.75" customHeight="1" x14ac:dyDescent="0.3">
      <c r="A6" s="45" t="s">
        <v>251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5" customHeight="1" x14ac:dyDescent="0.3">
      <c r="A7" s="31">
        <v>1</v>
      </c>
      <c r="B7" s="32">
        <v>528</v>
      </c>
      <c r="C7" s="33" t="s">
        <v>214</v>
      </c>
      <c r="D7" s="34" t="s">
        <v>225</v>
      </c>
      <c r="E7" s="35">
        <v>42246</v>
      </c>
      <c r="F7" s="36" t="s">
        <v>51</v>
      </c>
      <c r="G7" s="36" t="s">
        <v>52</v>
      </c>
      <c r="H7" s="74" t="s">
        <v>252</v>
      </c>
      <c r="I7" s="36" t="s">
        <v>226</v>
      </c>
    </row>
    <row r="8" spans="1:26" ht="15" customHeight="1" x14ac:dyDescent="0.3">
      <c r="A8" s="31">
        <v>2</v>
      </c>
      <c r="B8" s="32">
        <v>147</v>
      </c>
      <c r="C8" s="33" t="s">
        <v>214</v>
      </c>
      <c r="D8" s="34" t="s">
        <v>215</v>
      </c>
      <c r="E8" s="35" t="s">
        <v>216</v>
      </c>
      <c r="F8" s="36" t="s">
        <v>28</v>
      </c>
      <c r="G8" s="36" t="s">
        <v>29</v>
      </c>
      <c r="H8" s="74" t="s">
        <v>253</v>
      </c>
      <c r="I8" s="36" t="s">
        <v>30</v>
      </c>
    </row>
    <row r="9" spans="1:26" ht="15" customHeight="1" x14ac:dyDescent="0.3">
      <c r="A9" s="31">
        <v>3</v>
      </c>
      <c r="B9" s="32">
        <v>248</v>
      </c>
      <c r="C9" s="33" t="s">
        <v>217</v>
      </c>
      <c r="D9" s="34" t="s">
        <v>218</v>
      </c>
      <c r="E9" s="35">
        <v>42348</v>
      </c>
      <c r="F9" s="36" t="s">
        <v>28</v>
      </c>
      <c r="G9" s="36" t="s">
        <v>29</v>
      </c>
      <c r="H9" s="74" t="s">
        <v>254</v>
      </c>
      <c r="I9" s="36" t="s">
        <v>77</v>
      </c>
    </row>
    <row r="10" spans="1:26" ht="15" customHeight="1" x14ac:dyDescent="0.3">
      <c r="A10" s="31">
        <v>4</v>
      </c>
      <c r="B10" s="32">
        <v>319</v>
      </c>
      <c r="C10" s="33" t="s">
        <v>219</v>
      </c>
      <c r="D10" s="34" t="s">
        <v>220</v>
      </c>
      <c r="E10" s="35" t="s">
        <v>221</v>
      </c>
      <c r="F10" s="36" t="s">
        <v>222</v>
      </c>
      <c r="G10" s="36" t="s">
        <v>223</v>
      </c>
      <c r="H10" s="74" t="s">
        <v>255</v>
      </c>
      <c r="I10" s="36" t="s">
        <v>224</v>
      </c>
    </row>
    <row r="11" spans="1:26" ht="15" customHeight="1" x14ac:dyDescent="0.3">
      <c r="A11" s="31">
        <v>5</v>
      </c>
      <c r="B11" s="32">
        <v>519</v>
      </c>
      <c r="C11" s="33" t="s">
        <v>205</v>
      </c>
      <c r="D11" s="34" t="s">
        <v>206</v>
      </c>
      <c r="E11" s="35">
        <v>42311</v>
      </c>
      <c r="F11" s="36" t="s">
        <v>51</v>
      </c>
      <c r="G11" s="36" t="s">
        <v>52</v>
      </c>
      <c r="H11" s="74" t="s">
        <v>256</v>
      </c>
      <c r="I11" s="36" t="s">
        <v>207</v>
      </c>
    </row>
    <row r="12" spans="1:26" ht="15" customHeight="1" x14ac:dyDescent="0.3">
      <c r="A12" s="31">
        <v>6</v>
      </c>
      <c r="B12" s="32">
        <v>285</v>
      </c>
      <c r="C12" s="33" t="s">
        <v>63</v>
      </c>
      <c r="D12" s="34" t="s">
        <v>227</v>
      </c>
      <c r="E12" s="35">
        <v>42499</v>
      </c>
      <c r="F12" s="36" t="s">
        <v>228</v>
      </c>
      <c r="G12" s="36" t="s">
        <v>229</v>
      </c>
      <c r="H12" s="74" t="s">
        <v>257</v>
      </c>
      <c r="I12" s="36" t="s">
        <v>230</v>
      </c>
    </row>
    <row r="13" spans="1:26" ht="15" customHeight="1" x14ac:dyDescent="0.3">
      <c r="A13" s="31">
        <v>7</v>
      </c>
      <c r="B13" s="32">
        <v>318</v>
      </c>
      <c r="C13" s="33" t="s">
        <v>236</v>
      </c>
      <c r="D13" s="34" t="s">
        <v>237</v>
      </c>
      <c r="E13" s="35" t="s">
        <v>238</v>
      </c>
      <c r="F13" s="36" t="s">
        <v>222</v>
      </c>
      <c r="G13" s="36" t="s">
        <v>223</v>
      </c>
      <c r="H13" s="74" t="s">
        <v>258</v>
      </c>
      <c r="I13" s="36" t="s">
        <v>224</v>
      </c>
    </row>
    <row r="14" spans="1:26" ht="15" customHeight="1" x14ac:dyDescent="0.3">
      <c r="A14" s="31">
        <v>8</v>
      </c>
      <c r="B14" s="32">
        <v>353</v>
      </c>
      <c r="C14" s="33" t="s">
        <v>231</v>
      </c>
      <c r="D14" s="34" t="s">
        <v>232</v>
      </c>
      <c r="E14" s="35">
        <v>42357</v>
      </c>
      <c r="F14" s="36" t="s">
        <v>179</v>
      </c>
      <c r="G14" s="36" t="s">
        <v>180</v>
      </c>
      <c r="H14" s="74" t="s">
        <v>259</v>
      </c>
      <c r="I14" s="36" t="s">
        <v>181</v>
      </c>
    </row>
    <row r="15" spans="1:26" ht="15" customHeight="1" x14ac:dyDescent="0.3">
      <c r="A15" s="31">
        <v>9</v>
      </c>
      <c r="B15" s="32">
        <v>284</v>
      </c>
      <c r="C15" s="33" t="s">
        <v>66</v>
      </c>
      <c r="D15" s="34" t="s">
        <v>233</v>
      </c>
      <c r="E15" s="35" t="s">
        <v>234</v>
      </c>
      <c r="F15" s="36" t="s">
        <v>115</v>
      </c>
      <c r="G15" s="36" t="s">
        <v>116</v>
      </c>
      <c r="H15" s="74" t="s">
        <v>260</v>
      </c>
      <c r="I15" s="36" t="s">
        <v>235</v>
      </c>
    </row>
    <row r="16" spans="1:26" ht="12.75" customHeight="1" x14ac:dyDescent="0.3">
      <c r="A16" s="1"/>
      <c r="B16" s="1"/>
      <c r="C16" s="6">
        <v>2</v>
      </c>
      <c r="D16" s="30" t="s">
        <v>96</v>
      </c>
      <c r="E16" s="44">
        <v>3</v>
      </c>
      <c r="F16" s="1"/>
      <c r="G16" s="1"/>
      <c r="H16" s="6"/>
      <c r="I16" s="1"/>
    </row>
    <row r="17" spans="1:26" ht="12.75" customHeight="1" x14ac:dyDescent="0.3">
      <c r="A17" s="45" t="s">
        <v>251</v>
      </c>
      <c r="B17" s="46" t="s">
        <v>12</v>
      </c>
      <c r="C17" s="47" t="s">
        <v>13</v>
      </c>
      <c r="D17" s="48" t="s">
        <v>14</v>
      </c>
      <c r="E17" s="49" t="s">
        <v>15</v>
      </c>
      <c r="F17" s="49" t="s">
        <v>16</v>
      </c>
      <c r="G17" s="49" t="s">
        <v>17</v>
      </c>
      <c r="H17" s="49" t="s">
        <v>98</v>
      </c>
      <c r="I17" s="50" t="s">
        <v>22</v>
      </c>
    </row>
    <row r="18" spans="1:26" ht="15" customHeight="1" x14ac:dyDescent="0.3">
      <c r="A18" s="31">
        <v>1</v>
      </c>
      <c r="B18" s="32">
        <v>144</v>
      </c>
      <c r="C18" s="33" t="s">
        <v>85</v>
      </c>
      <c r="D18" s="34" t="s">
        <v>188</v>
      </c>
      <c r="E18" s="35" t="s">
        <v>189</v>
      </c>
      <c r="F18" s="36" t="s">
        <v>28</v>
      </c>
      <c r="G18" s="36" t="s">
        <v>29</v>
      </c>
      <c r="H18" s="74" t="s">
        <v>190</v>
      </c>
      <c r="I18" s="36" t="s">
        <v>191</v>
      </c>
    </row>
    <row r="19" spans="1:26" ht="15" customHeight="1" x14ac:dyDescent="0.3">
      <c r="A19" s="31">
        <v>2</v>
      </c>
      <c r="B19" s="32">
        <v>322</v>
      </c>
      <c r="C19" s="33" t="s">
        <v>202</v>
      </c>
      <c r="D19" s="34" t="s">
        <v>203</v>
      </c>
      <c r="E19" s="35">
        <v>42331</v>
      </c>
      <c r="F19" s="36" t="s">
        <v>33</v>
      </c>
      <c r="G19" s="36" t="s">
        <v>34</v>
      </c>
      <c r="H19" s="74" t="s">
        <v>261</v>
      </c>
      <c r="I19" s="36" t="s">
        <v>204</v>
      </c>
    </row>
    <row r="20" spans="1:26" ht="15" customHeight="1" x14ac:dyDescent="0.3">
      <c r="A20" s="31">
        <v>3</v>
      </c>
      <c r="B20" s="32">
        <v>352</v>
      </c>
      <c r="C20" s="33" t="s">
        <v>177</v>
      </c>
      <c r="D20" s="34" t="s">
        <v>178</v>
      </c>
      <c r="E20" s="35">
        <v>42018</v>
      </c>
      <c r="F20" s="36" t="s">
        <v>179</v>
      </c>
      <c r="G20" s="36" t="s">
        <v>180</v>
      </c>
      <c r="H20" s="74" t="s">
        <v>262</v>
      </c>
      <c r="I20" s="36" t="s">
        <v>181</v>
      </c>
    </row>
    <row r="21" spans="1:26" ht="15" customHeight="1" x14ac:dyDescent="0.3">
      <c r="A21" s="31">
        <v>4</v>
      </c>
      <c r="B21" s="32">
        <v>324</v>
      </c>
      <c r="C21" s="33" t="s">
        <v>175</v>
      </c>
      <c r="D21" s="34" t="s">
        <v>176</v>
      </c>
      <c r="E21" s="35">
        <v>42193</v>
      </c>
      <c r="F21" s="36" t="s">
        <v>33</v>
      </c>
      <c r="G21" s="36" t="s">
        <v>34</v>
      </c>
      <c r="H21" s="74" t="s">
        <v>263</v>
      </c>
      <c r="I21" s="36" t="s">
        <v>65</v>
      </c>
    </row>
    <row r="22" spans="1:26" ht="15" customHeight="1" x14ac:dyDescent="0.3">
      <c r="A22" s="31">
        <v>5</v>
      </c>
      <c r="B22" s="32">
        <v>529</v>
      </c>
      <c r="C22" s="33" t="s">
        <v>197</v>
      </c>
      <c r="D22" s="34" t="s">
        <v>198</v>
      </c>
      <c r="E22" s="35">
        <v>42282</v>
      </c>
      <c r="F22" s="36" t="s">
        <v>51</v>
      </c>
      <c r="G22" s="36" t="s">
        <v>52</v>
      </c>
      <c r="H22" s="74" t="s">
        <v>264</v>
      </c>
      <c r="I22" s="36" t="s">
        <v>199</v>
      </c>
    </row>
    <row r="23" spans="1:26" ht="15" customHeight="1" x14ac:dyDescent="0.3">
      <c r="A23" s="31">
        <v>6</v>
      </c>
      <c r="B23" s="32">
        <v>145</v>
      </c>
      <c r="C23" s="33" t="s">
        <v>200</v>
      </c>
      <c r="D23" s="34" t="s">
        <v>188</v>
      </c>
      <c r="E23" s="35" t="s">
        <v>189</v>
      </c>
      <c r="F23" s="36" t="s">
        <v>28</v>
      </c>
      <c r="G23" s="36" t="s">
        <v>29</v>
      </c>
      <c r="H23" s="74" t="s">
        <v>201</v>
      </c>
      <c r="I23" s="36" t="s">
        <v>191</v>
      </c>
    </row>
    <row r="24" spans="1:26" ht="15" customHeight="1" x14ac:dyDescent="0.3">
      <c r="A24" s="31">
        <v>7</v>
      </c>
      <c r="B24" s="32">
        <v>74</v>
      </c>
      <c r="C24" s="33" t="s">
        <v>208</v>
      </c>
      <c r="D24" s="34" t="s">
        <v>209</v>
      </c>
      <c r="E24" s="35" t="s">
        <v>210</v>
      </c>
      <c r="F24" s="36" t="s">
        <v>211</v>
      </c>
      <c r="G24" s="36" t="s">
        <v>212</v>
      </c>
      <c r="H24" s="74" t="s">
        <v>265</v>
      </c>
      <c r="I24" s="36" t="s">
        <v>213</v>
      </c>
    </row>
    <row r="25" spans="1:26" ht="15" customHeight="1" x14ac:dyDescent="0.3">
      <c r="A25" s="31">
        <v>8</v>
      </c>
      <c r="B25" s="32">
        <v>526</v>
      </c>
      <c r="C25" s="33" t="s">
        <v>242</v>
      </c>
      <c r="D25" s="34" t="s">
        <v>243</v>
      </c>
      <c r="E25" s="35">
        <v>42192</v>
      </c>
      <c r="F25" s="36" t="s">
        <v>51</v>
      </c>
      <c r="G25" s="36" t="s">
        <v>52</v>
      </c>
      <c r="H25" s="74" t="s">
        <v>99</v>
      </c>
      <c r="I25" s="36" t="s">
        <v>71</v>
      </c>
    </row>
    <row r="26" spans="1:26" ht="12.75" customHeight="1" x14ac:dyDescent="0.3">
      <c r="A26" s="1"/>
      <c r="B26" s="1"/>
      <c r="C26" s="6">
        <v>3</v>
      </c>
      <c r="D26" s="30" t="s">
        <v>96</v>
      </c>
      <c r="E26" s="44">
        <v>3</v>
      </c>
      <c r="F26" s="1"/>
      <c r="G26" s="1"/>
      <c r="H26" s="6"/>
      <c r="I26" s="1"/>
    </row>
    <row r="27" spans="1:26" ht="12.75" customHeight="1" x14ac:dyDescent="0.3">
      <c r="A27" s="45" t="s">
        <v>251</v>
      </c>
      <c r="B27" s="46" t="s">
        <v>12</v>
      </c>
      <c r="C27" s="47" t="s">
        <v>13</v>
      </c>
      <c r="D27" s="48" t="s">
        <v>14</v>
      </c>
      <c r="E27" s="49" t="s">
        <v>15</v>
      </c>
      <c r="F27" s="49" t="s">
        <v>16</v>
      </c>
      <c r="G27" s="49" t="s">
        <v>17</v>
      </c>
      <c r="H27" s="49" t="s">
        <v>98</v>
      </c>
      <c r="I27" s="50" t="s">
        <v>22</v>
      </c>
    </row>
    <row r="28" spans="1:26" ht="15" customHeight="1" x14ac:dyDescent="0.3">
      <c r="A28" s="31">
        <v>1</v>
      </c>
      <c r="B28" s="32">
        <v>514</v>
      </c>
      <c r="C28" s="33" t="s">
        <v>166</v>
      </c>
      <c r="D28" s="34" t="s">
        <v>167</v>
      </c>
      <c r="E28" s="35">
        <v>42152</v>
      </c>
      <c r="F28" s="36" t="s">
        <v>51</v>
      </c>
      <c r="G28" s="36" t="s">
        <v>52</v>
      </c>
      <c r="H28" s="74" t="s">
        <v>266</v>
      </c>
      <c r="I28" s="36" t="s">
        <v>168</v>
      </c>
    </row>
    <row r="29" spans="1:26" ht="15" customHeight="1" x14ac:dyDescent="0.3">
      <c r="A29" s="31">
        <v>2</v>
      </c>
      <c r="B29" s="32">
        <v>326</v>
      </c>
      <c r="C29" s="33" t="s">
        <v>163</v>
      </c>
      <c r="D29" s="34" t="s">
        <v>164</v>
      </c>
      <c r="E29" s="35">
        <v>42214</v>
      </c>
      <c r="F29" s="36" t="s">
        <v>33</v>
      </c>
      <c r="G29" s="36" t="s">
        <v>34</v>
      </c>
      <c r="H29" s="74" t="s">
        <v>267</v>
      </c>
      <c r="I29" s="36" t="s">
        <v>165</v>
      </c>
    </row>
    <row r="30" spans="1:26" ht="15" customHeight="1" x14ac:dyDescent="0.3">
      <c r="A30" s="31">
        <v>3</v>
      </c>
      <c r="B30" s="32">
        <v>121</v>
      </c>
      <c r="C30" s="33" t="s">
        <v>169</v>
      </c>
      <c r="D30" s="34" t="s">
        <v>170</v>
      </c>
      <c r="E30" s="35" t="s">
        <v>171</v>
      </c>
      <c r="F30" s="36" t="s">
        <v>172</v>
      </c>
      <c r="G30" s="36" t="s">
        <v>173</v>
      </c>
      <c r="H30" s="74" t="s">
        <v>268</v>
      </c>
      <c r="I30" s="36" t="s">
        <v>174</v>
      </c>
    </row>
    <row r="31" spans="1:26" ht="15" customHeight="1" x14ac:dyDescent="0.3">
      <c r="A31" s="31">
        <v>4</v>
      </c>
      <c r="B31" s="32">
        <v>512</v>
      </c>
      <c r="C31" s="33" t="s">
        <v>160</v>
      </c>
      <c r="D31" s="34" t="s">
        <v>161</v>
      </c>
      <c r="E31" s="35">
        <v>42194</v>
      </c>
      <c r="F31" s="36" t="s">
        <v>51</v>
      </c>
      <c r="G31" s="36" t="s">
        <v>52</v>
      </c>
      <c r="H31" s="74" t="s">
        <v>269</v>
      </c>
      <c r="I31" s="36" t="s">
        <v>162</v>
      </c>
    </row>
    <row r="32" spans="1:26" ht="15" customHeight="1" x14ac:dyDescent="0.3">
      <c r="A32" s="31">
        <v>5</v>
      </c>
      <c r="B32" s="32">
        <v>294</v>
      </c>
      <c r="C32" s="33" t="s">
        <v>192</v>
      </c>
      <c r="D32" s="34" t="s">
        <v>193</v>
      </c>
      <c r="E32" s="35" t="s">
        <v>194</v>
      </c>
      <c r="F32" s="36" t="s">
        <v>41</v>
      </c>
      <c r="G32" s="36" t="s">
        <v>47</v>
      </c>
      <c r="H32" s="74" t="s">
        <v>270</v>
      </c>
      <c r="I32" s="36" t="s">
        <v>195</v>
      </c>
    </row>
    <row r="33" spans="1:26" ht="15" customHeight="1" x14ac:dyDescent="0.3">
      <c r="A33" s="31">
        <v>6</v>
      </c>
      <c r="B33" s="32">
        <v>75</v>
      </c>
      <c r="C33" s="33" t="s">
        <v>239</v>
      </c>
      <c r="D33" s="34" t="s">
        <v>240</v>
      </c>
      <c r="E33" s="35" t="s">
        <v>241</v>
      </c>
      <c r="F33" s="36" t="s">
        <v>211</v>
      </c>
      <c r="G33" s="36" t="s">
        <v>212</v>
      </c>
      <c r="H33" s="74" t="s">
        <v>271</v>
      </c>
      <c r="I33" s="36" t="s">
        <v>213</v>
      </c>
    </row>
    <row r="34" spans="1:26" ht="15" customHeight="1" x14ac:dyDescent="0.3">
      <c r="A34" s="31">
        <v>7</v>
      </c>
      <c r="B34" s="32">
        <v>513</v>
      </c>
      <c r="C34" s="33" t="s">
        <v>182</v>
      </c>
      <c r="D34" s="34" t="s">
        <v>183</v>
      </c>
      <c r="E34" s="35">
        <v>42559</v>
      </c>
      <c r="F34" s="36" t="s">
        <v>51</v>
      </c>
      <c r="G34" s="36" t="s">
        <v>52</v>
      </c>
      <c r="H34" s="74" t="s">
        <v>253</v>
      </c>
      <c r="I34" s="36" t="s">
        <v>162</v>
      </c>
    </row>
    <row r="35" spans="1:26" ht="15" customHeight="1" x14ac:dyDescent="0.3">
      <c r="A35" s="31">
        <v>8</v>
      </c>
      <c r="B35" s="32">
        <v>128</v>
      </c>
      <c r="C35" s="33" t="s">
        <v>184</v>
      </c>
      <c r="D35" s="34" t="s">
        <v>185</v>
      </c>
      <c r="E35" s="35" t="s">
        <v>186</v>
      </c>
      <c r="F35" s="36" t="s">
        <v>172</v>
      </c>
      <c r="G35" s="36" t="s">
        <v>173</v>
      </c>
      <c r="H35" s="74" t="s">
        <v>272</v>
      </c>
      <c r="I35" s="36" t="s">
        <v>187</v>
      </c>
    </row>
  </sheetData>
  <printOptions horizontalCentered="1"/>
  <pageMargins left="0.31496062992125984" right="0.43307086614173229" top="0.15748031496062992" bottom="0.15748031496062992" header="0" footer="0"/>
  <pageSetup paperSize="9" scale="9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Z999"/>
  <sheetViews>
    <sheetView topLeftCell="A11" workbookViewId="0">
      <selection activeCell="R25" sqref="R25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15.44140625" customWidth="1"/>
    <col min="4" max="4" width="12.88671875" customWidth="1"/>
    <col min="5" max="5" width="10.44140625" customWidth="1"/>
    <col min="6" max="6" width="10.109375" customWidth="1"/>
    <col min="7" max="7" width="12.5546875" customWidth="1"/>
    <col min="8" max="11" width="7" customWidth="1"/>
    <col min="12" max="12" width="9.6640625" customWidth="1"/>
    <col min="13" max="13" width="6.88671875" customWidth="1"/>
    <col min="14" max="14" width="6.6640625" customWidth="1"/>
    <col min="15" max="15" width="24.332031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2" customHeight="1" x14ac:dyDescent="0.3">
      <c r="A3" s="1"/>
      <c r="B3" s="1"/>
      <c r="C3" s="1"/>
      <c r="D3" s="1"/>
      <c r="E3" s="6"/>
      <c r="F3" s="82">
        <v>1.1574074074074073E-5</v>
      </c>
      <c r="G3" s="23"/>
      <c r="H3" s="23"/>
      <c r="I3" s="23"/>
      <c r="J3" s="23"/>
      <c r="K3" s="24"/>
      <c r="L3" s="24"/>
      <c r="M3" s="25"/>
      <c r="N3" s="25"/>
      <c r="O3" s="14"/>
    </row>
    <row r="4" spans="1:26" ht="12.75" customHeight="1" x14ac:dyDescent="0.3">
      <c r="A4" s="12"/>
      <c r="B4" s="12"/>
      <c r="C4" s="12"/>
      <c r="D4" s="11" t="s">
        <v>103</v>
      </c>
      <c r="E4" s="11"/>
      <c r="F4" s="17"/>
      <c r="G4" s="27"/>
      <c r="H4" s="129" t="s">
        <v>158</v>
      </c>
      <c r="I4" s="130"/>
      <c r="J4" s="130"/>
      <c r="K4" s="130"/>
      <c r="L4" s="130"/>
      <c r="M4" s="130"/>
      <c r="N4" s="11"/>
      <c r="O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20</v>
      </c>
      <c r="K6" s="147"/>
      <c r="L6" s="146" t="s">
        <v>159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533</v>
      </c>
      <c r="C8" s="33" t="s">
        <v>273</v>
      </c>
      <c r="D8" s="34" t="s">
        <v>274</v>
      </c>
      <c r="E8" s="35">
        <v>42388</v>
      </c>
      <c r="F8" s="36" t="s">
        <v>51</v>
      </c>
      <c r="G8" s="36" t="s">
        <v>52</v>
      </c>
      <c r="H8" s="38">
        <f>_xlfn.XLOOKUP(D8,'30 Bb'!D:D,'30 Bb'!H:H,"")</f>
        <v>5.18</v>
      </c>
      <c r="I8" s="39">
        <v>1</v>
      </c>
      <c r="J8" s="41">
        <f>_xlfn.XLOOKUP(D8,'150 Bb'!D:D,'150 Bb'!H:H,"")</f>
        <v>22.19</v>
      </c>
      <c r="K8" s="39">
        <v>1</v>
      </c>
      <c r="L8" s="83" t="str">
        <f>_xlfn.XLOOKUP(D8,'600 B'!D:D,'600 B'!H:H,"")</f>
        <v>1:55,49</v>
      </c>
      <c r="M8" s="31">
        <v>3</v>
      </c>
      <c r="N8" s="40">
        <f t="shared" ref="N8:N32" si="0">SUM(I8,K8,M8)</f>
        <v>5</v>
      </c>
      <c r="O8" s="36" t="s">
        <v>207</v>
      </c>
    </row>
    <row r="9" spans="1:26" ht="15" customHeight="1" x14ac:dyDescent="0.3">
      <c r="A9" s="31">
        <v>2</v>
      </c>
      <c r="B9" s="32">
        <v>257</v>
      </c>
      <c r="C9" s="33" t="s">
        <v>275</v>
      </c>
      <c r="D9" s="34" t="s">
        <v>276</v>
      </c>
      <c r="E9" s="35">
        <v>42570</v>
      </c>
      <c r="F9" s="36" t="s">
        <v>277</v>
      </c>
      <c r="G9" s="36" t="s">
        <v>278</v>
      </c>
      <c r="H9" s="38">
        <f>_xlfn.XLOOKUP(D9,'30 Bb'!D:D,'30 Bb'!H:H,"")</f>
        <v>5.22</v>
      </c>
      <c r="I9" s="39">
        <v>3</v>
      </c>
      <c r="J9" s="41">
        <f>_xlfn.XLOOKUP(D9,'150 Bb'!D:D,'150 Bb'!H:H,"")</f>
        <v>22.44</v>
      </c>
      <c r="K9" s="39">
        <v>2</v>
      </c>
      <c r="L9" s="83" t="str">
        <f>_xlfn.XLOOKUP(D9,'600 B'!D:D,'600 B'!H:H,"")</f>
        <v>1:53,91</v>
      </c>
      <c r="M9" s="31">
        <v>1</v>
      </c>
      <c r="N9" s="40">
        <f t="shared" si="0"/>
        <v>6</v>
      </c>
      <c r="O9" s="36" t="s">
        <v>279</v>
      </c>
    </row>
    <row r="10" spans="1:26" ht="15" customHeight="1" x14ac:dyDescent="0.3">
      <c r="A10" s="31">
        <v>3</v>
      </c>
      <c r="B10" s="32">
        <v>107</v>
      </c>
      <c r="C10" s="33" t="s">
        <v>280</v>
      </c>
      <c r="D10" s="34" t="s">
        <v>281</v>
      </c>
      <c r="E10" s="35" t="s">
        <v>282</v>
      </c>
      <c r="F10" s="36" t="s">
        <v>283</v>
      </c>
      <c r="G10" s="36" t="s">
        <v>284</v>
      </c>
      <c r="H10" s="38">
        <f>_xlfn.XLOOKUP(D10,'30 Bb'!D:D,'30 Bb'!H:H,"")</f>
        <v>5.21</v>
      </c>
      <c r="I10" s="39">
        <v>2</v>
      </c>
      <c r="J10" s="41">
        <f>_xlfn.XLOOKUP(D10,'150 Bb'!D:D,'150 Bb'!H:H,"")</f>
        <v>23.15</v>
      </c>
      <c r="K10" s="39">
        <v>3</v>
      </c>
      <c r="L10" s="83" t="str">
        <f>_xlfn.XLOOKUP(D10,'600 B'!D:D,'600 B'!H:H,"")</f>
        <v>1:55,46</v>
      </c>
      <c r="M10" s="31">
        <v>2</v>
      </c>
      <c r="N10" s="40">
        <f t="shared" si="0"/>
        <v>7</v>
      </c>
      <c r="O10" s="36" t="s">
        <v>285</v>
      </c>
    </row>
    <row r="11" spans="1:26" ht="15" customHeight="1" x14ac:dyDescent="0.3">
      <c r="A11" s="31">
        <v>4</v>
      </c>
      <c r="B11" s="32">
        <v>258</v>
      </c>
      <c r="C11" s="33" t="s">
        <v>286</v>
      </c>
      <c r="D11" s="34" t="s">
        <v>287</v>
      </c>
      <c r="E11" s="35">
        <v>42048</v>
      </c>
      <c r="F11" s="36" t="s">
        <v>56</v>
      </c>
      <c r="G11" s="36" t="s">
        <v>57</v>
      </c>
      <c r="H11" s="38">
        <f>_xlfn.XLOOKUP(D11,'30 Bb'!D:D,'30 Bb'!H:H,"")</f>
        <v>5.36</v>
      </c>
      <c r="I11" s="39">
        <v>5</v>
      </c>
      <c r="J11" s="41">
        <f>_xlfn.XLOOKUP(D11,'150 Bb'!D:D,'150 Bb'!H:H,"")</f>
        <v>23.54</v>
      </c>
      <c r="K11" s="39">
        <v>4</v>
      </c>
      <c r="L11" s="83" t="str">
        <f>_xlfn.XLOOKUP(D11,'600 B'!D:D,'600 B'!H:H,"")</f>
        <v>1:59,61</v>
      </c>
      <c r="M11" s="31">
        <v>4</v>
      </c>
      <c r="N11" s="40">
        <f t="shared" si="0"/>
        <v>13</v>
      </c>
      <c r="O11" s="36" t="s">
        <v>248</v>
      </c>
    </row>
    <row r="12" spans="1:26" ht="15" customHeight="1" x14ac:dyDescent="0.3">
      <c r="A12" s="31">
        <v>5</v>
      </c>
      <c r="B12" s="32">
        <v>370</v>
      </c>
      <c r="C12" s="33" t="s">
        <v>288</v>
      </c>
      <c r="D12" s="34" t="s">
        <v>289</v>
      </c>
      <c r="E12" s="35" t="s">
        <v>290</v>
      </c>
      <c r="F12" s="36" t="s">
        <v>88</v>
      </c>
      <c r="G12" s="36" t="s">
        <v>89</v>
      </c>
      <c r="H12" s="38">
        <f>_xlfn.XLOOKUP(D12,'30 Bb'!D:D,'30 Bb'!H:H,"")</f>
        <v>5.38</v>
      </c>
      <c r="I12" s="39">
        <v>7</v>
      </c>
      <c r="J12" s="41">
        <f>_xlfn.XLOOKUP(D12,'150 Bb'!D:D,'150 Bb'!H:H,"")</f>
        <v>23.8</v>
      </c>
      <c r="K12" s="39">
        <v>6</v>
      </c>
      <c r="L12" s="83" t="str">
        <f>_xlfn.XLOOKUP(D12,'600 B'!D:D,'600 B'!H:H,"")</f>
        <v>2:03,86</v>
      </c>
      <c r="M12" s="31">
        <v>6</v>
      </c>
      <c r="N12" s="40">
        <f t="shared" si="0"/>
        <v>19</v>
      </c>
      <c r="O12" s="36" t="s">
        <v>90</v>
      </c>
    </row>
    <row r="13" spans="1:26" ht="15" customHeight="1" x14ac:dyDescent="0.3">
      <c r="A13" s="31">
        <v>6</v>
      </c>
      <c r="B13" s="32">
        <v>355</v>
      </c>
      <c r="C13" s="33" t="s">
        <v>291</v>
      </c>
      <c r="D13" s="34" t="s">
        <v>292</v>
      </c>
      <c r="E13" s="35" t="s">
        <v>79</v>
      </c>
      <c r="F13" s="36" t="s">
        <v>179</v>
      </c>
      <c r="G13" s="36" t="s">
        <v>180</v>
      </c>
      <c r="H13" s="38">
        <f>_xlfn.XLOOKUP(D13,'30 Bb'!D:D,'30 Bb'!H:H,"")</f>
        <v>5.35</v>
      </c>
      <c r="I13" s="39">
        <v>4</v>
      </c>
      <c r="J13" s="41">
        <f>_xlfn.XLOOKUP(D13,'150 Bb'!D:D,'150 Bb'!H:H,"")</f>
        <v>23.55</v>
      </c>
      <c r="K13" s="39">
        <v>5</v>
      </c>
      <c r="L13" s="83" t="str">
        <f>_xlfn.XLOOKUP(D13,'600 B'!D:D,'600 B'!H:H,"")</f>
        <v>2:12,25</v>
      </c>
      <c r="M13" s="31">
        <v>13</v>
      </c>
      <c r="N13" s="40">
        <f t="shared" si="0"/>
        <v>22</v>
      </c>
      <c r="O13" s="36" t="s">
        <v>181</v>
      </c>
    </row>
    <row r="14" spans="1:26" ht="15" customHeight="1" x14ac:dyDescent="0.3">
      <c r="A14" s="31">
        <v>7</v>
      </c>
      <c r="B14" s="32">
        <v>125</v>
      </c>
      <c r="C14" s="33" t="s">
        <v>293</v>
      </c>
      <c r="D14" s="34" t="s">
        <v>294</v>
      </c>
      <c r="E14" s="35" t="s">
        <v>295</v>
      </c>
      <c r="F14" s="36" t="s">
        <v>172</v>
      </c>
      <c r="G14" s="36" t="s">
        <v>173</v>
      </c>
      <c r="H14" s="38">
        <f>_xlfn.XLOOKUP(D14,'30 Bb'!D:D,'30 Bb'!H:H,"")</f>
        <v>5.37</v>
      </c>
      <c r="I14" s="39">
        <v>6</v>
      </c>
      <c r="J14" s="41">
        <f>_xlfn.XLOOKUP(D14,'150 Bb'!D:D,'150 Bb'!H:H,"")</f>
        <v>24.77</v>
      </c>
      <c r="K14" s="39">
        <v>11</v>
      </c>
      <c r="L14" s="83" t="str">
        <f>_xlfn.XLOOKUP(D14,'600 B'!D:D,'600 B'!H:H,"")</f>
        <v>2:05,30</v>
      </c>
      <c r="M14" s="31">
        <v>8</v>
      </c>
      <c r="N14" s="40">
        <f t="shared" si="0"/>
        <v>25</v>
      </c>
      <c r="O14" s="36" t="s">
        <v>187</v>
      </c>
    </row>
    <row r="15" spans="1:26" ht="15" customHeight="1" x14ac:dyDescent="0.3">
      <c r="A15" s="31">
        <v>8</v>
      </c>
      <c r="B15" s="32">
        <v>148</v>
      </c>
      <c r="C15" s="33" t="s">
        <v>296</v>
      </c>
      <c r="D15" s="34" t="s">
        <v>297</v>
      </c>
      <c r="E15" s="35" t="s">
        <v>298</v>
      </c>
      <c r="F15" s="36" t="s">
        <v>28</v>
      </c>
      <c r="G15" s="36" t="s">
        <v>29</v>
      </c>
      <c r="H15" s="38">
        <f>_xlfn.XLOOKUP(D15,'30 Bb'!D:D,'30 Bb'!H:H,"")</f>
        <v>5.39</v>
      </c>
      <c r="I15" s="39">
        <v>8</v>
      </c>
      <c r="J15" s="41">
        <f>_xlfn.XLOOKUP(D15,'150 Bb'!D:D,'150 Bb'!H:H,"")</f>
        <v>24.31</v>
      </c>
      <c r="K15" s="39">
        <v>7</v>
      </c>
      <c r="L15" s="83" t="str">
        <f>_xlfn.XLOOKUP(D15,'600 B'!D:D,'600 B'!H:H,"")</f>
        <v>2:07,92</v>
      </c>
      <c r="M15" s="31">
        <v>11</v>
      </c>
      <c r="N15" s="40">
        <f t="shared" si="0"/>
        <v>26</v>
      </c>
      <c r="O15" s="36" t="s">
        <v>30</v>
      </c>
    </row>
    <row r="16" spans="1:26" ht="15" customHeight="1" x14ac:dyDescent="0.3">
      <c r="A16" s="31">
        <v>9</v>
      </c>
      <c r="B16" s="32">
        <v>117</v>
      </c>
      <c r="C16" s="33" t="s">
        <v>299</v>
      </c>
      <c r="D16" s="34" t="s">
        <v>300</v>
      </c>
      <c r="E16" s="35" t="s">
        <v>298</v>
      </c>
      <c r="F16" s="36" t="s">
        <v>172</v>
      </c>
      <c r="G16" s="36" t="s">
        <v>173</v>
      </c>
      <c r="H16" s="38">
        <f>_xlfn.XLOOKUP(D16,'30 Bb'!D:D,'30 Bb'!H:H,"")</f>
        <v>5.54</v>
      </c>
      <c r="I16" s="39">
        <v>13</v>
      </c>
      <c r="J16" s="41">
        <f>_xlfn.XLOOKUP(D16,'150 Bb'!D:D,'150 Bb'!H:H,"")</f>
        <v>25.11</v>
      </c>
      <c r="K16" s="39">
        <v>13</v>
      </c>
      <c r="L16" s="83" t="str">
        <f>_xlfn.XLOOKUP(D16,'600 B'!D:D,'600 B'!H:H,"")</f>
        <v>2:04,18</v>
      </c>
      <c r="M16" s="31">
        <v>7</v>
      </c>
      <c r="N16" s="40">
        <f t="shared" si="0"/>
        <v>33</v>
      </c>
      <c r="O16" s="36" t="s">
        <v>301</v>
      </c>
    </row>
    <row r="17" spans="1:26" ht="15" customHeight="1" x14ac:dyDescent="0.3">
      <c r="A17" s="31">
        <v>10</v>
      </c>
      <c r="B17" s="32">
        <v>288</v>
      </c>
      <c r="C17" s="33" t="s">
        <v>118</v>
      </c>
      <c r="D17" s="34" t="s">
        <v>302</v>
      </c>
      <c r="E17" s="35" t="s">
        <v>303</v>
      </c>
      <c r="F17" s="36" t="s">
        <v>41</v>
      </c>
      <c r="G17" s="36" t="s">
        <v>47</v>
      </c>
      <c r="H17" s="38">
        <f>_xlfn.XLOOKUP(D17,'30 Bb'!D:D,'30 Bb'!H:H,"")</f>
        <v>5.43</v>
      </c>
      <c r="I17" s="39">
        <v>10</v>
      </c>
      <c r="J17" s="41">
        <f>_xlfn.XLOOKUP(D17,'150 Bb'!D:D,'150 Bb'!H:H,"")</f>
        <v>24.41</v>
      </c>
      <c r="K17" s="39">
        <v>8</v>
      </c>
      <c r="L17" s="83" t="str">
        <f>_xlfn.XLOOKUP(D17,'600 B'!D:D,'600 B'!H:H,"")</f>
        <v>2:16,25</v>
      </c>
      <c r="M17" s="31">
        <v>16</v>
      </c>
      <c r="N17" s="40">
        <f t="shared" si="0"/>
        <v>34</v>
      </c>
      <c r="O17" s="36" t="s">
        <v>304</v>
      </c>
    </row>
    <row r="18" spans="1:26" ht="15" customHeight="1" x14ac:dyDescent="0.3">
      <c r="A18" s="31">
        <v>11</v>
      </c>
      <c r="B18" s="32">
        <v>323</v>
      </c>
      <c r="C18" s="33" t="s">
        <v>305</v>
      </c>
      <c r="D18" s="34" t="s">
        <v>306</v>
      </c>
      <c r="E18" s="35">
        <v>42469</v>
      </c>
      <c r="F18" s="36" t="s">
        <v>33</v>
      </c>
      <c r="G18" s="36" t="s">
        <v>34</v>
      </c>
      <c r="H18" s="38">
        <f>_xlfn.XLOOKUP(D18,'30 Bb'!D:D,'30 Bb'!H:H,"")</f>
        <v>5.68</v>
      </c>
      <c r="I18" s="39">
        <v>19</v>
      </c>
      <c r="J18" s="41">
        <f>_xlfn.XLOOKUP(D18,'150 Bb'!D:D,'150 Bb'!H:H,"")</f>
        <v>24.48</v>
      </c>
      <c r="K18" s="39">
        <v>10</v>
      </c>
      <c r="L18" s="83" t="str">
        <f>_xlfn.XLOOKUP(D18,'600 B'!D:D,'600 B'!H:H,"")</f>
        <v>2:06,72</v>
      </c>
      <c r="M18" s="31">
        <v>10</v>
      </c>
      <c r="N18" s="40">
        <f t="shared" si="0"/>
        <v>39</v>
      </c>
      <c r="O18" s="36" t="s">
        <v>307</v>
      </c>
    </row>
    <row r="19" spans="1:26" ht="15" customHeight="1" x14ac:dyDescent="0.3">
      <c r="A19" s="31">
        <v>12</v>
      </c>
      <c r="B19" s="32">
        <v>289</v>
      </c>
      <c r="C19" s="33" t="s">
        <v>308</v>
      </c>
      <c r="D19" s="34" t="s">
        <v>309</v>
      </c>
      <c r="E19" s="35" t="s">
        <v>310</v>
      </c>
      <c r="F19" s="36" t="s">
        <v>41</v>
      </c>
      <c r="G19" s="36" t="s">
        <v>47</v>
      </c>
      <c r="H19" s="38">
        <f>_xlfn.XLOOKUP(D19,'30 Bb'!D:D,'30 Bb'!H:H,"")</f>
        <v>5.39</v>
      </c>
      <c r="I19" s="39">
        <v>9</v>
      </c>
      <c r="J19" s="41">
        <f>_xlfn.XLOOKUP(D19,'150 Bb'!D:D,'150 Bb'!H:H,"")</f>
        <v>24.46</v>
      </c>
      <c r="K19" s="39">
        <v>9</v>
      </c>
      <c r="L19" s="83" t="str">
        <f>_xlfn.XLOOKUP(D19,'600 B'!D:D,'600 B'!H:H,"")</f>
        <v>2:28,67</v>
      </c>
      <c r="M19" s="31">
        <v>23</v>
      </c>
      <c r="N19" s="40">
        <f t="shared" si="0"/>
        <v>41</v>
      </c>
      <c r="O19" s="36" t="s">
        <v>304</v>
      </c>
    </row>
    <row r="20" spans="1:26" ht="15" customHeight="1" x14ac:dyDescent="0.3">
      <c r="A20" s="31">
        <v>13</v>
      </c>
      <c r="B20" s="32">
        <v>118</v>
      </c>
      <c r="C20" s="33" t="s">
        <v>311</v>
      </c>
      <c r="D20" s="34" t="s">
        <v>312</v>
      </c>
      <c r="E20" s="35" t="s">
        <v>313</v>
      </c>
      <c r="F20" s="36" t="s">
        <v>172</v>
      </c>
      <c r="G20" s="36" t="s">
        <v>173</v>
      </c>
      <c r="H20" s="38">
        <f>_xlfn.XLOOKUP(D20,'30 Bb'!D:D,'30 Bb'!H:H,"")</f>
        <v>5.58</v>
      </c>
      <c r="I20" s="39">
        <v>14</v>
      </c>
      <c r="J20" s="41">
        <f>_xlfn.XLOOKUP(D20,'150 Bb'!D:D,'150 Bb'!H:H,"")</f>
        <v>25.31</v>
      </c>
      <c r="K20" s="39">
        <v>14</v>
      </c>
      <c r="L20" s="83" t="str">
        <f>_xlfn.XLOOKUP(D20,'600 B'!D:D,'600 B'!H:H,"")</f>
        <v>2:13,32</v>
      </c>
      <c r="M20" s="43">
        <v>14</v>
      </c>
      <c r="N20" s="40">
        <f t="shared" si="0"/>
        <v>42</v>
      </c>
      <c r="O20" s="36" t="s">
        <v>174</v>
      </c>
    </row>
    <row r="21" spans="1:26" ht="15" customHeight="1" x14ac:dyDescent="0.3">
      <c r="A21" s="31">
        <v>14</v>
      </c>
      <c r="B21" s="32">
        <v>119</v>
      </c>
      <c r="C21" s="33" t="s">
        <v>314</v>
      </c>
      <c r="D21" s="34" t="s">
        <v>148</v>
      </c>
      <c r="E21" s="35" t="s">
        <v>315</v>
      </c>
      <c r="F21" s="36" t="s">
        <v>172</v>
      </c>
      <c r="G21" s="36" t="s">
        <v>173</v>
      </c>
      <c r="H21" s="38">
        <f>_xlfn.XLOOKUP(D21,'30 Bb'!D:D,'30 Bb'!H:H,"")</f>
        <v>5.48</v>
      </c>
      <c r="I21" s="39">
        <v>12</v>
      </c>
      <c r="J21" s="41">
        <f>_xlfn.XLOOKUP(D21,'150 Bb'!D:D,'150 Bb'!H:H,"")</f>
        <v>25.35</v>
      </c>
      <c r="K21" s="39">
        <v>15</v>
      </c>
      <c r="L21" s="83" t="str">
        <f>_xlfn.XLOOKUP(D21,'600 B'!D:D,'600 B'!H:H,"")</f>
        <v>2:14,25</v>
      </c>
      <c r="M21" s="43">
        <v>15</v>
      </c>
      <c r="N21" s="40">
        <f t="shared" si="0"/>
        <v>42</v>
      </c>
      <c r="O21" s="36" t="s">
        <v>174</v>
      </c>
    </row>
    <row r="22" spans="1:26" ht="15" customHeight="1" x14ac:dyDescent="0.3">
      <c r="A22" s="31">
        <v>15</v>
      </c>
      <c r="B22" s="32">
        <v>368</v>
      </c>
      <c r="C22" s="33" t="s">
        <v>316</v>
      </c>
      <c r="D22" s="34" t="s">
        <v>317</v>
      </c>
      <c r="E22" s="35" t="s">
        <v>318</v>
      </c>
      <c r="F22" s="36" t="s">
        <v>319</v>
      </c>
      <c r="G22" s="36" t="s">
        <v>320</v>
      </c>
      <c r="H22" s="38">
        <f>_xlfn.XLOOKUP(D22,'30 Bb'!D:D,'30 Bb'!H:H,"")</f>
        <v>5.65</v>
      </c>
      <c r="I22" s="39">
        <v>17</v>
      </c>
      <c r="J22" s="41">
        <f>_xlfn.XLOOKUP(D22,'150 Bb'!D:D,'150 Bb'!H:H,"")</f>
        <v>26.38</v>
      </c>
      <c r="K22" s="39">
        <v>18</v>
      </c>
      <c r="L22" s="83" t="str">
        <f>_xlfn.XLOOKUP(D22,'600 B'!D:D,'600 B'!H:H,"")</f>
        <v>2:06,58</v>
      </c>
      <c r="M22" s="43">
        <v>9</v>
      </c>
      <c r="N22" s="40">
        <f t="shared" si="0"/>
        <v>44</v>
      </c>
      <c r="O22" s="36" t="s">
        <v>321</v>
      </c>
    </row>
    <row r="23" spans="1:26" ht="15" customHeight="1" x14ac:dyDescent="0.3">
      <c r="A23" s="31">
        <v>16</v>
      </c>
      <c r="B23" s="32">
        <v>321</v>
      </c>
      <c r="C23" s="33" t="s">
        <v>322</v>
      </c>
      <c r="D23" s="34" t="s">
        <v>323</v>
      </c>
      <c r="E23" s="35">
        <v>42141</v>
      </c>
      <c r="F23" s="36" t="s">
        <v>33</v>
      </c>
      <c r="G23" s="36" t="s">
        <v>34</v>
      </c>
      <c r="H23" s="38">
        <f>_xlfn.XLOOKUP(D23,'30 Bb'!D:D,'30 Bb'!H:H,"")</f>
        <v>5.45</v>
      </c>
      <c r="I23" s="39">
        <v>11</v>
      </c>
      <c r="J23" s="41">
        <f>_xlfn.XLOOKUP(D23,'150 Bb'!D:D,'150 Bb'!H:H,"")</f>
        <v>24.81</v>
      </c>
      <c r="K23" s="39">
        <v>12</v>
      </c>
      <c r="L23" s="83" t="str">
        <f>_xlfn.XLOOKUP(D23,'600 B'!D:D,'600 B'!H:H,"")</f>
        <v>2:22,30</v>
      </c>
      <c r="M23" s="43">
        <v>21</v>
      </c>
      <c r="N23" s="40">
        <f t="shared" si="0"/>
        <v>44</v>
      </c>
      <c r="O23" s="36" t="s">
        <v>204</v>
      </c>
    </row>
    <row r="24" spans="1:26" ht="15" customHeight="1" x14ac:dyDescent="0.3">
      <c r="A24" s="31">
        <v>17</v>
      </c>
      <c r="B24" s="32">
        <v>531</v>
      </c>
      <c r="C24" s="33" t="s">
        <v>324</v>
      </c>
      <c r="D24" s="34" t="s">
        <v>325</v>
      </c>
      <c r="E24" s="35">
        <v>42075</v>
      </c>
      <c r="F24" s="36" t="s">
        <v>51</v>
      </c>
      <c r="G24" s="36" t="s">
        <v>52</v>
      </c>
      <c r="H24" s="38">
        <f>_xlfn.XLOOKUP(D24,'30 Bb'!D:D,'30 Bb'!H:H,"")</f>
        <v>5.98</v>
      </c>
      <c r="I24" s="39">
        <v>24</v>
      </c>
      <c r="J24" s="41">
        <f>_xlfn.XLOOKUP(D24,'150 Bb'!D:D,'150 Bb'!H:H,"")</f>
        <v>26.16</v>
      </c>
      <c r="K24" s="39">
        <v>16</v>
      </c>
      <c r="L24" s="83" t="str">
        <f>_xlfn.XLOOKUP(D24,'600 B'!D:D,'600 B'!H:H,"")</f>
        <v>2:00,75</v>
      </c>
      <c r="M24" s="31">
        <v>5</v>
      </c>
      <c r="N24" s="40">
        <f t="shared" si="0"/>
        <v>45</v>
      </c>
      <c r="O24" s="36" t="s">
        <v>207</v>
      </c>
    </row>
    <row r="25" spans="1:26" ht="15" customHeight="1" x14ac:dyDescent="0.3">
      <c r="A25" s="31">
        <v>18</v>
      </c>
      <c r="B25" s="32">
        <v>116</v>
      </c>
      <c r="C25" s="33" t="s">
        <v>326</v>
      </c>
      <c r="D25" s="34" t="s">
        <v>327</v>
      </c>
      <c r="E25" s="35" t="s">
        <v>328</v>
      </c>
      <c r="F25" s="36" t="s">
        <v>172</v>
      </c>
      <c r="G25" s="36" t="s">
        <v>173</v>
      </c>
      <c r="H25" s="38">
        <f>_xlfn.XLOOKUP(D25,'30 Bb'!D:D,'30 Bb'!H:H,"")</f>
        <v>5.61</v>
      </c>
      <c r="I25" s="39">
        <v>15</v>
      </c>
      <c r="J25" s="41">
        <f>_xlfn.XLOOKUP(D25,'150 Bb'!D:D,'150 Bb'!H:H,"")</f>
        <v>26.2</v>
      </c>
      <c r="K25" s="39">
        <v>17</v>
      </c>
      <c r="L25" s="83" t="str">
        <f>_xlfn.XLOOKUP(D25,'600 B'!D:D,'600 B'!H:H,"")</f>
        <v>2:21,35</v>
      </c>
      <c r="M25" s="31">
        <v>19</v>
      </c>
      <c r="N25" s="40">
        <f t="shared" si="0"/>
        <v>51</v>
      </c>
      <c r="O25" s="36" t="s">
        <v>301</v>
      </c>
    </row>
    <row r="26" spans="1:26" ht="15" customHeight="1" x14ac:dyDescent="0.3">
      <c r="A26" s="31">
        <v>19</v>
      </c>
      <c r="B26" s="32">
        <v>283</v>
      </c>
      <c r="C26" s="33" t="s">
        <v>329</v>
      </c>
      <c r="D26" s="34" t="s">
        <v>330</v>
      </c>
      <c r="E26" s="35" t="s">
        <v>331</v>
      </c>
      <c r="F26" s="36" t="s">
        <v>115</v>
      </c>
      <c r="G26" s="36" t="s">
        <v>116</v>
      </c>
      <c r="H26" s="38">
        <f>_xlfn.XLOOKUP(D26,'30 Bb'!D:D,'30 Bb'!H:H,"")</f>
        <v>5.64</v>
      </c>
      <c r="I26" s="39">
        <v>16</v>
      </c>
      <c r="J26" s="41">
        <f>_xlfn.XLOOKUP(D26,'150 Bb'!D:D,'150 Bb'!H:H,"")</f>
        <v>26.64</v>
      </c>
      <c r="K26" s="39">
        <v>20</v>
      </c>
      <c r="L26" s="83" t="str">
        <f>_xlfn.XLOOKUP(D26,'600 B'!D:D,'600 B'!H:H,"")</f>
        <v>2:22,29</v>
      </c>
      <c r="M26" s="31">
        <v>20</v>
      </c>
      <c r="N26" s="40">
        <f t="shared" si="0"/>
        <v>56</v>
      </c>
      <c r="O26" s="36" t="s">
        <v>117</v>
      </c>
    </row>
    <row r="27" spans="1:26" ht="15" customHeight="1" x14ac:dyDescent="0.3">
      <c r="A27" s="31">
        <v>20</v>
      </c>
      <c r="B27" s="32">
        <v>115</v>
      </c>
      <c r="C27" s="33" t="s">
        <v>332</v>
      </c>
      <c r="D27" s="34" t="s">
        <v>333</v>
      </c>
      <c r="E27" s="35" t="s">
        <v>334</v>
      </c>
      <c r="F27" s="36" t="s">
        <v>172</v>
      </c>
      <c r="G27" s="36" t="s">
        <v>173</v>
      </c>
      <c r="H27" s="38">
        <f>_xlfn.XLOOKUP(D27,'30 Bb'!D:D,'30 Bb'!H:H,"")</f>
        <v>5.97</v>
      </c>
      <c r="I27" s="39">
        <v>23</v>
      </c>
      <c r="J27" s="41">
        <f>_xlfn.XLOOKUP(D27,'150 Bb'!D:D,'150 Bb'!H:H,"")</f>
        <v>26.54</v>
      </c>
      <c r="K27" s="39">
        <v>19</v>
      </c>
      <c r="L27" s="83" t="str">
        <f>_xlfn.XLOOKUP(D27,'600 B'!D:D,'600 B'!H:H,"")</f>
        <v>2:18,51</v>
      </c>
      <c r="M27" s="43">
        <v>17</v>
      </c>
      <c r="N27" s="40">
        <f t="shared" si="0"/>
        <v>59</v>
      </c>
      <c r="O27" s="36" t="s">
        <v>301</v>
      </c>
    </row>
    <row r="28" spans="1:26" ht="15" customHeight="1" x14ac:dyDescent="0.3">
      <c r="A28" s="31">
        <v>21</v>
      </c>
      <c r="B28" s="32">
        <v>277</v>
      </c>
      <c r="C28" s="33" t="s">
        <v>326</v>
      </c>
      <c r="D28" s="34" t="s">
        <v>335</v>
      </c>
      <c r="E28" s="35">
        <v>42662</v>
      </c>
      <c r="F28" s="36" t="s">
        <v>56</v>
      </c>
      <c r="G28" s="36" t="s">
        <v>57</v>
      </c>
      <c r="H28" s="38">
        <f>_xlfn.XLOOKUP(D28,'30 Bb'!D:D,'30 Bb'!H:H,"")</f>
        <v>5.73</v>
      </c>
      <c r="I28" s="39">
        <v>20</v>
      </c>
      <c r="J28" s="41">
        <f>_xlfn.XLOOKUP(D28,'150 Bb'!D:D,'150 Bb'!H:H,"")</f>
        <v>26.75</v>
      </c>
      <c r="K28" s="39">
        <v>21</v>
      </c>
      <c r="L28" s="83" t="str">
        <f>_xlfn.XLOOKUP(D28,'600 B'!D:D,'600 B'!H:H,"")</f>
        <v>2:19,88</v>
      </c>
      <c r="M28" s="43">
        <v>18</v>
      </c>
      <c r="N28" s="40">
        <f t="shared" si="0"/>
        <v>59</v>
      </c>
      <c r="O28" s="36" t="s">
        <v>58</v>
      </c>
    </row>
    <row r="29" spans="1:26" ht="15" customHeight="1" x14ac:dyDescent="0.3">
      <c r="A29" s="31">
        <v>22</v>
      </c>
      <c r="B29" s="32">
        <v>532</v>
      </c>
      <c r="C29" s="33" t="s">
        <v>336</v>
      </c>
      <c r="D29" s="34" t="s">
        <v>337</v>
      </c>
      <c r="E29" s="35">
        <v>42552</v>
      </c>
      <c r="F29" s="36" t="s">
        <v>51</v>
      </c>
      <c r="G29" s="36" t="s">
        <v>52</v>
      </c>
      <c r="H29" s="38">
        <f>_xlfn.XLOOKUP(D29,'30 Bb'!D:D,'30 Bb'!H:H,"")</f>
        <v>6.15</v>
      </c>
      <c r="I29" s="39">
        <v>25</v>
      </c>
      <c r="J29" s="41">
        <f>_xlfn.XLOOKUP(D29,'150 Bb'!D:D,'150 Bb'!H:H,"")</f>
        <v>27.43</v>
      </c>
      <c r="K29" s="39">
        <v>24</v>
      </c>
      <c r="L29" s="83" t="str">
        <f>_xlfn.XLOOKUP(D29,'600 B'!D:D,'600 B'!H:H,"")</f>
        <v>2:09,09</v>
      </c>
      <c r="M29" s="31">
        <v>12</v>
      </c>
      <c r="N29" s="40">
        <f t="shared" si="0"/>
        <v>61</v>
      </c>
      <c r="O29" s="36" t="s">
        <v>338</v>
      </c>
    </row>
    <row r="30" spans="1:26" ht="15" customHeight="1" x14ac:dyDescent="0.3">
      <c r="A30" s="31">
        <v>23</v>
      </c>
      <c r="B30" s="32">
        <v>129</v>
      </c>
      <c r="C30" s="33" t="s">
        <v>329</v>
      </c>
      <c r="D30" s="34" t="s">
        <v>339</v>
      </c>
      <c r="E30" s="35" t="s">
        <v>340</v>
      </c>
      <c r="F30" s="36" t="s">
        <v>172</v>
      </c>
      <c r="G30" s="36" t="s">
        <v>173</v>
      </c>
      <c r="H30" s="38">
        <f>_xlfn.XLOOKUP(D30,'30 Bb'!D:D,'30 Bb'!H:H,"")</f>
        <v>5.68</v>
      </c>
      <c r="I30" s="39">
        <v>18</v>
      </c>
      <c r="J30" s="41">
        <f>_xlfn.XLOOKUP(D30,'150 Bb'!D:D,'150 Bb'!H:H,"")</f>
        <v>26.87</v>
      </c>
      <c r="K30" s="39">
        <v>22</v>
      </c>
      <c r="L30" s="83" t="str">
        <f>_xlfn.XLOOKUP(D30,'600 B'!D:D,'600 B'!H:H,"")</f>
        <v>2:27,87</v>
      </c>
      <c r="M30" s="31">
        <v>22</v>
      </c>
      <c r="N30" s="40">
        <f t="shared" si="0"/>
        <v>62</v>
      </c>
      <c r="O30" s="36" t="s">
        <v>174</v>
      </c>
    </row>
    <row r="31" spans="1:26" ht="15" customHeight="1" x14ac:dyDescent="0.3">
      <c r="A31" s="31">
        <v>24</v>
      </c>
      <c r="B31" s="32">
        <v>325</v>
      </c>
      <c r="C31" s="33" t="s">
        <v>341</v>
      </c>
      <c r="D31" s="34" t="s">
        <v>342</v>
      </c>
      <c r="E31" s="35">
        <v>42490</v>
      </c>
      <c r="F31" s="36" t="s">
        <v>33</v>
      </c>
      <c r="G31" s="36" t="s">
        <v>34</v>
      </c>
      <c r="H31" s="38">
        <f>_xlfn.XLOOKUP(D31,'30 Bb'!D:D,'30 Bb'!H:H,"")</f>
        <v>5.79</v>
      </c>
      <c r="I31" s="39">
        <v>21</v>
      </c>
      <c r="J31" s="41">
        <f>_xlfn.XLOOKUP(D31,'150 Bb'!D:D,'150 Bb'!H:H,"")</f>
        <v>27.32</v>
      </c>
      <c r="K31" s="39">
        <v>23</v>
      </c>
      <c r="L31" s="83" t="str">
        <f>_xlfn.XLOOKUP(D31,'600 B'!D:D,'600 B'!H:H,"")</f>
        <v>2:49,85</v>
      </c>
      <c r="M31" s="31">
        <v>25</v>
      </c>
      <c r="N31" s="40">
        <f t="shared" si="0"/>
        <v>69</v>
      </c>
      <c r="O31" s="36" t="s">
        <v>65</v>
      </c>
    </row>
    <row r="32" spans="1:26" ht="15" customHeight="1" x14ac:dyDescent="0.3">
      <c r="A32" s="31">
        <v>25</v>
      </c>
      <c r="B32" s="32">
        <v>126</v>
      </c>
      <c r="C32" s="33" t="s">
        <v>343</v>
      </c>
      <c r="D32" s="34" t="s">
        <v>344</v>
      </c>
      <c r="E32" s="35" t="s">
        <v>345</v>
      </c>
      <c r="F32" s="36" t="s">
        <v>172</v>
      </c>
      <c r="G32" s="36" t="s">
        <v>173</v>
      </c>
      <c r="H32" s="38">
        <f>_xlfn.XLOOKUP(D32,'30 Bb'!D:D,'30 Bb'!H:H,"")</f>
        <v>5.85</v>
      </c>
      <c r="I32" s="39">
        <v>22</v>
      </c>
      <c r="J32" s="41">
        <f>_xlfn.XLOOKUP(D32,'150 Bb'!D:D,'150 Bb'!H:H,"")</f>
        <v>27.77</v>
      </c>
      <c r="K32" s="39">
        <v>25</v>
      </c>
      <c r="L32" s="83" t="str">
        <f>_xlfn.XLOOKUP(D32,'600 B'!D:D,'600 B'!H:H,"")</f>
        <v>2:42,62</v>
      </c>
      <c r="M32" s="31">
        <v>24</v>
      </c>
      <c r="N32" s="40">
        <f t="shared" si="0"/>
        <v>71</v>
      </c>
      <c r="O32" s="36" t="s">
        <v>187</v>
      </c>
    </row>
    <row r="33" spans="1:26" ht="15" customHeight="1" x14ac:dyDescent="0.3">
      <c r="A33" s="31"/>
      <c r="B33" s="32">
        <v>141</v>
      </c>
      <c r="C33" s="33" t="s">
        <v>291</v>
      </c>
      <c r="D33" s="34" t="s">
        <v>346</v>
      </c>
      <c r="E33" s="35" t="s">
        <v>347</v>
      </c>
      <c r="F33" s="36" t="s">
        <v>28</v>
      </c>
      <c r="G33" s="36" t="s">
        <v>29</v>
      </c>
      <c r="H33" s="38" t="str">
        <f>_xlfn.XLOOKUP(D33,'30 Bb'!D:D,'30 Bb'!H:H,"")</f>
        <v>DNS</v>
      </c>
      <c r="I33" s="39"/>
      <c r="J33" s="41" t="str">
        <f>_xlfn.XLOOKUP(D33,'150 Bb'!D:D,'150 Bb'!H:H,"")</f>
        <v/>
      </c>
      <c r="K33" s="39"/>
      <c r="L33" s="83" t="str">
        <f>_xlfn.XLOOKUP(D33,'600 B'!D:D,'600 B'!H:H,"")</f>
        <v/>
      </c>
      <c r="M33" s="31"/>
      <c r="N33" s="40"/>
      <c r="O33" s="36" t="s">
        <v>348</v>
      </c>
    </row>
    <row r="34" spans="1:26" ht="15" customHeight="1" x14ac:dyDescent="0.3">
      <c r="A34" s="31"/>
      <c r="B34" s="32">
        <v>320</v>
      </c>
      <c r="C34" s="33" t="s">
        <v>286</v>
      </c>
      <c r="D34" s="34" t="s">
        <v>349</v>
      </c>
      <c r="E34" s="35" t="s">
        <v>350</v>
      </c>
      <c r="F34" s="36" t="s">
        <v>222</v>
      </c>
      <c r="G34" s="36" t="s">
        <v>223</v>
      </c>
      <c r="H34" s="38" t="str">
        <f>_xlfn.XLOOKUP(D34,'30 Bb'!D:D,'30 Bb'!H:H,"")</f>
        <v>DNS</v>
      </c>
      <c r="I34" s="39"/>
      <c r="J34" s="41" t="str">
        <f>_xlfn.XLOOKUP(D34,'150 Bb'!D:D,'150 Bb'!H:H,"")</f>
        <v/>
      </c>
      <c r="K34" s="39"/>
      <c r="L34" s="83" t="str">
        <f>_xlfn.XLOOKUP(D34,'600 B'!D:D,'600 B'!H:H,"")</f>
        <v/>
      </c>
      <c r="M34" s="31"/>
      <c r="N34" s="40"/>
      <c r="O34" s="36" t="s">
        <v>224</v>
      </c>
    </row>
    <row r="35" spans="1:26" ht="15" customHeight="1" x14ac:dyDescent="0.3">
      <c r="A35" s="31"/>
      <c r="B35" s="32">
        <v>530</v>
      </c>
      <c r="C35" s="33" t="s">
        <v>351</v>
      </c>
      <c r="D35" s="34" t="s">
        <v>352</v>
      </c>
      <c r="E35" s="35">
        <v>42399</v>
      </c>
      <c r="F35" s="36" t="s">
        <v>51</v>
      </c>
      <c r="G35" s="36" t="s">
        <v>52</v>
      </c>
      <c r="H35" s="38" t="str">
        <f>_xlfn.XLOOKUP(D35,'30 Bb'!D:D,'30 Bb'!H:H,"")</f>
        <v>DNS</v>
      </c>
      <c r="I35" s="39"/>
      <c r="J35" s="41" t="str">
        <f>_xlfn.XLOOKUP(D35,'150 Bb'!D:D,'150 Bb'!H:H,"")</f>
        <v/>
      </c>
      <c r="K35" s="39"/>
      <c r="L35" s="83" t="str">
        <f>_xlfn.XLOOKUP(D35,'600 B'!D:D,'600 B'!H:H,"")</f>
        <v/>
      </c>
      <c r="M35" s="31"/>
      <c r="N35" s="40"/>
      <c r="O35" s="36" t="s">
        <v>199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55118110236220474" right="0.55118110236220474" top="0.23622047244094491" bottom="0.23622047244094491" header="0" footer="0"/>
  <pageSetup paperSize="9" scale="9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topLeftCell="A39" workbookViewId="0"/>
  </sheetViews>
  <sheetFormatPr defaultColWidth="14.44140625" defaultRowHeight="15" customHeight="1" x14ac:dyDescent="0.3"/>
  <cols>
    <col min="1" max="1" width="5.5546875" customWidth="1"/>
    <col min="2" max="2" width="4.5546875" customWidth="1"/>
    <col min="3" max="3" width="16.109375" customWidth="1"/>
    <col min="4" max="4" width="14.6640625" customWidth="1"/>
    <col min="5" max="5" width="12.109375" customWidth="1"/>
    <col min="6" max="7" width="14.6640625" customWidth="1"/>
    <col min="8" max="8" width="9" customWidth="1"/>
    <col min="9" max="9" width="24.44140625" customWidth="1"/>
    <col min="10" max="11" width="9.109375" customWidth="1"/>
    <col min="12" max="12" width="18.554687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5"/>
    </row>
    <row r="4" spans="1:26" ht="15" customHeight="1" x14ac:dyDescent="0.3">
      <c r="A4" s="12"/>
      <c r="B4" s="12"/>
      <c r="C4" s="12"/>
      <c r="D4" s="11" t="s">
        <v>103</v>
      </c>
      <c r="E4" s="11"/>
      <c r="F4" s="16" t="s">
        <v>18</v>
      </c>
      <c r="G4" s="27"/>
      <c r="H4" s="18" t="s">
        <v>158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4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>
        <v>107</v>
      </c>
      <c r="C7" s="33" t="s">
        <v>280</v>
      </c>
      <c r="D7" s="34" t="s">
        <v>281</v>
      </c>
      <c r="E7" s="35" t="s">
        <v>282</v>
      </c>
      <c r="F7" s="36" t="s">
        <v>283</v>
      </c>
      <c r="G7" s="36" t="s">
        <v>284</v>
      </c>
      <c r="H7" s="38">
        <v>5.21</v>
      </c>
      <c r="I7" s="36" t="s">
        <v>285</v>
      </c>
    </row>
    <row r="8" spans="1:26" ht="12.75" customHeight="1" x14ac:dyDescent="0.3">
      <c r="A8" s="31">
        <v>2</v>
      </c>
      <c r="B8" s="32">
        <v>129</v>
      </c>
      <c r="C8" s="33" t="s">
        <v>329</v>
      </c>
      <c r="D8" s="34" t="s">
        <v>339</v>
      </c>
      <c r="E8" s="35" t="s">
        <v>340</v>
      </c>
      <c r="F8" s="36" t="s">
        <v>172</v>
      </c>
      <c r="G8" s="36" t="s">
        <v>173</v>
      </c>
      <c r="H8" s="38">
        <v>5.68</v>
      </c>
      <c r="I8" s="36" t="s">
        <v>174</v>
      </c>
    </row>
    <row r="9" spans="1:26" ht="12.75" customHeight="1" x14ac:dyDescent="0.3">
      <c r="A9" s="31">
        <v>3</v>
      </c>
      <c r="B9" s="32">
        <v>258</v>
      </c>
      <c r="C9" s="33" t="s">
        <v>286</v>
      </c>
      <c r="D9" s="34" t="s">
        <v>287</v>
      </c>
      <c r="E9" s="35">
        <v>42048</v>
      </c>
      <c r="F9" s="36" t="s">
        <v>56</v>
      </c>
      <c r="G9" s="36" t="s">
        <v>57</v>
      </c>
      <c r="H9" s="38">
        <v>5.36</v>
      </c>
      <c r="I9" s="36" t="s">
        <v>248</v>
      </c>
    </row>
    <row r="10" spans="1:26" ht="12.75" customHeight="1" x14ac:dyDescent="0.3">
      <c r="A10" s="31">
        <v>4</v>
      </c>
      <c r="B10" s="32">
        <v>533</v>
      </c>
      <c r="C10" s="33" t="s">
        <v>273</v>
      </c>
      <c r="D10" s="34" t="s">
        <v>274</v>
      </c>
      <c r="E10" s="35">
        <v>42388</v>
      </c>
      <c r="F10" s="36" t="s">
        <v>51</v>
      </c>
      <c r="G10" s="36" t="s">
        <v>52</v>
      </c>
      <c r="H10" s="38">
        <v>5.18</v>
      </c>
      <c r="I10" s="36" t="s">
        <v>207</v>
      </c>
    </row>
    <row r="11" spans="1:26" ht="12.75" customHeight="1" x14ac:dyDescent="0.3">
      <c r="A11" s="31">
        <v>5</v>
      </c>
      <c r="B11" s="32">
        <v>118</v>
      </c>
      <c r="C11" s="33" t="s">
        <v>311</v>
      </c>
      <c r="D11" s="34" t="s">
        <v>312</v>
      </c>
      <c r="E11" s="35" t="s">
        <v>313</v>
      </c>
      <c r="F11" s="36" t="s">
        <v>172</v>
      </c>
      <c r="G11" s="36" t="s">
        <v>173</v>
      </c>
      <c r="H11" s="38">
        <v>5.58</v>
      </c>
      <c r="I11" s="36" t="s">
        <v>174</v>
      </c>
    </row>
    <row r="12" spans="1:26" ht="12.75" customHeight="1" x14ac:dyDescent="0.3">
      <c r="A12" s="31">
        <v>6</v>
      </c>
      <c r="B12" s="32">
        <v>289</v>
      </c>
      <c r="C12" s="33" t="s">
        <v>308</v>
      </c>
      <c r="D12" s="34" t="s">
        <v>309</v>
      </c>
      <c r="E12" s="35" t="s">
        <v>310</v>
      </c>
      <c r="F12" s="36" t="s">
        <v>41</v>
      </c>
      <c r="G12" s="36" t="s">
        <v>47</v>
      </c>
      <c r="H12" s="38">
        <v>5.39</v>
      </c>
      <c r="I12" s="36" t="s">
        <v>304</v>
      </c>
    </row>
    <row r="13" spans="1:26" ht="12.75" customHeight="1" x14ac:dyDescent="0.3">
      <c r="A13" s="31">
        <v>7</v>
      </c>
      <c r="B13" s="32">
        <v>325</v>
      </c>
      <c r="C13" s="33" t="s">
        <v>341</v>
      </c>
      <c r="D13" s="34" t="s">
        <v>342</v>
      </c>
      <c r="E13" s="35">
        <v>42490</v>
      </c>
      <c r="F13" s="36" t="s">
        <v>33</v>
      </c>
      <c r="G13" s="36" t="s">
        <v>34</v>
      </c>
      <c r="H13" s="38">
        <v>5.79</v>
      </c>
      <c r="I13" s="36" t="s">
        <v>65</v>
      </c>
    </row>
    <row r="14" spans="1:26" ht="12.75" customHeight="1" x14ac:dyDescent="0.3">
      <c r="A14" s="86">
        <v>8</v>
      </c>
      <c r="B14" s="87"/>
      <c r="C14" s="88"/>
      <c r="D14" s="89"/>
      <c r="E14" s="90"/>
      <c r="F14" s="91"/>
      <c r="G14" s="91"/>
      <c r="H14" s="92"/>
      <c r="I14" s="91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4</v>
      </c>
      <c r="F15" s="12"/>
      <c r="G15" s="12"/>
      <c r="H15" s="11"/>
      <c r="I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</row>
    <row r="17" spans="1:26" ht="12.75" customHeight="1" x14ac:dyDescent="0.3">
      <c r="A17" s="31">
        <v>1</v>
      </c>
      <c r="B17" s="32"/>
      <c r="C17" s="33"/>
      <c r="D17" s="34"/>
      <c r="E17" s="35"/>
      <c r="F17" s="63"/>
      <c r="G17" s="63"/>
      <c r="H17" s="38"/>
      <c r="I17" s="36"/>
    </row>
    <row r="18" spans="1:26" ht="12.75" customHeight="1" x14ac:dyDescent="0.3">
      <c r="A18" s="31">
        <v>2</v>
      </c>
      <c r="B18" s="32">
        <v>141</v>
      </c>
      <c r="C18" s="33" t="s">
        <v>291</v>
      </c>
      <c r="D18" s="34" t="s">
        <v>346</v>
      </c>
      <c r="E18" s="35" t="s">
        <v>347</v>
      </c>
      <c r="F18" s="36" t="s">
        <v>28</v>
      </c>
      <c r="G18" s="36" t="s">
        <v>29</v>
      </c>
      <c r="H18" s="38" t="s">
        <v>99</v>
      </c>
      <c r="I18" s="36" t="s">
        <v>348</v>
      </c>
    </row>
    <row r="19" spans="1:26" ht="12.75" customHeight="1" x14ac:dyDescent="0.3">
      <c r="A19" s="31">
        <v>3</v>
      </c>
      <c r="B19" s="32">
        <v>530</v>
      </c>
      <c r="C19" s="33" t="s">
        <v>351</v>
      </c>
      <c r="D19" s="34" t="s">
        <v>352</v>
      </c>
      <c r="E19" s="35">
        <v>42399</v>
      </c>
      <c r="F19" s="36" t="s">
        <v>51</v>
      </c>
      <c r="G19" s="36" t="s">
        <v>52</v>
      </c>
      <c r="H19" s="38" t="s">
        <v>99</v>
      </c>
      <c r="I19" s="36" t="s">
        <v>199</v>
      </c>
    </row>
    <row r="20" spans="1:26" ht="12.75" customHeight="1" x14ac:dyDescent="0.3">
      <c r="A20" s="31">
        <v>4</v>
      </c>
      <c r="B20" s="32">
        <v>277</v>
      </c>
      <c r="C20" s="33" t="s">
        <v>326</v>
      </c>
      <c r="D20" s="34" t="s">
        <v>335</v>
      </c>
      <c r="E20" s="35">
        <v>42662</v>
      </c>
      <c r="F20" s="36" t="s">
        <v>56</v>
      </c>
      <c r="G20" s="36" t="s">
        <v>57</v>
      </c>
      <c r="H20" s="38">
        <v>5.73</v>
      </c>
      <c r="I20" s="36" t="s">
        <v>58</v>
      </c>
    </row>
    <row r="21" spans="1:26" ht="12.75" customHeight="1" x14ac:dyDescent="0.3">
      <c r="A21" s="31">
        <v>5</v>
      </c>
      <c r="B21" s="32">
        <v>116</v>
      </c>
      <c r="C21" s="33" t="s">
        <v>326</v>
      </c>
      <c r="D21" s="34" t="s">
        <v>327</v>
      </c>
      <c r="E21" s="35" t="s">
        <v>328</v>
      </c>
      <c r="F21" s="36" t="s">
        <v>172</v>
      </c>
      <c r="G21" s="36" t="s">
        <v>173</v>
      </c>
      <c r="H21" s="38">
        <v>5.61</v>
      </c>
      <c r="I21" s="36" t="s">
        <v>301</v>
      </c>
    </row>
    <row r="22" spans="1:26" ht="12.75" customHeight="1" x14ac:dyDescent="0.3">
      <c r="A22" s="31">
        <v>6</v>
      </c>
      <c r="B22" s="32">
        <v>320</v>
      </c>
      <c r="C22" s="33" t="s">
        <v>286</v>
      </c>
      <c r="D22" s="34" t="s">
        <v>349</v>
      </c>
      <c r="E22" s="35" t="s">
        <v>350</v>
      </c>
      <c r="F22" s="36" t="s">
        <v>222</v>
      </c>
      <c r="G22" s="36" t="s">
        <v>223</v>
      </c>
      <c r="H22" s="38" t="s">
        <v>99</v>
      </c>
      <c r="I22" s="36" t="s">
        <v>224</v>
      </c>
    </row>
    <row r="23" spans="1:26" ht="12.75" customHeight="1" x14ac:dyDescent="0.3">
      <c r="A23" s="31">
        <v>7</v>
      </c>
      <c r="B23" s="32">
        <v>119</v>
      </c>
      <c r="C23" s="33" t="s">
        <v>314</v>
      </c>
      <c r="D23" s="34" t="s">
        <v>148</v>
      </c>
      <c r="E23" s="35" t="s">
        <v>315</v>
      </c>
      <c r="F23" s="36" t="s">
        <v>172</v>
      </c>
      <c r="G23" s="36" t="s">
        <v>173</v>
      </c>
      <c r="H23" s="38">
        <v>5.48</v>
      </c>
      <c r="I23" s="36" t="s">
        <v>174</v>
      </c>
    </row>
    <row r="24" spans="1:26" ht="12.75" customHeight="1" x14ac:dyDescent="0.3">
      <c r="A24" s="31">
        <v>8</v>
      </c>
      <c r="B24" s="32">
        <v>355</v>
      </c>
      <c r="C24" s="33" t="s">
        <v>291</v>
      </c>
      <c r="D24" s="34" t="s">
        <v>292</v>
      </c>
      <c r="E24" s="35" t="s">
        <v>79</v>
      </c>
      <c r="F24" s="36" t="s">
        <v>179</v>
      </c>
      <c r="G24" s="36" t="s">
        <v>180</v>
      </c>
      <c r="H24" s="38">
        <v>5.35</v>
      </c>
      <c r="I24" s="36" t="s">
        <v>181</v>
      </c>
    </row>
    <row r="25" spans="1:26" ht="12.75" customHeight="1" x14ac:dyDescent="0.3">
      <c r="A25" s="12"/>
      <c r="B25" s="12"/>
      <c r="C25" s="6">
        <v>2</v>
      </c>
      <c r="D25" s="30" t="s">
        <v>96</v>
      </c>
      <c r="E25" s="44">
        <v>4</v>
      </c>
      <c r="F25" s="12"/>
      <c r="G25" s="12"/>
      <c r="H25" s="11"/>
      <c r="I25" s="12"/>
    </row>
    <row r="26" spans="1:26" ht="12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</row>
    <row r="27" spans="1:26" ht="12.75" customHeight="1" x14ac:dyDescent="0.3">
      <c r="A27" s="31">
        <v>1</v>
      </c>
      <c r="B27" s="32"/>
      <c r="C27" s="33"/>
      <c r="D27" s="34"/>
      <c r="E27" s="35"/>
      <c r="F27" s="63"/>
      <c r="G27" s="63"/>
      <c r="H27" s="38"/>
      <c r="I27" s="36"/>
    </row>
    <row r="28" spans="1:26" ht="12.75" customHeight="1" x14ac:dyDescent="0.3">
      <c r="A28" s="31">
        <v>2</v>
      </c>
      <c r="B28" s="32">
        <v>117</v>
      </c>
      <c r="C28" s="33" t="s">
        <v>299</v>
      </c>
      <c r="D28" s="34" t="s">
        <v>300</v>
      </c>
      <c r="E28" s="35" t="s">
        <v>298</v>
      </c>
      <c r="F28" s="36" t="s">
        <v>172</v>
      </c>
      <c r="G28" s="36" t="s">
        <v>173</v>
      </c>
      <c r="H28" s="38">
        <v>5.54</v>
      </c>
      <c r="I28" s="36" t="s">
        <v>301</v>
      </c>
    </row>
    <row r="29" spans="1:26" ht="12.75" customHeight="1" x14ac:dyDescent="0.3">
      <c r="A29" s="31">
        <v>3</v>
      </c>
      <c r="B29" s="32">
        <v>148</v>
      </c>
      <c r="C29" s="33" t="s">
        <v>296</v>
      </c>
      <c r="D29" s="34" t="s">
        <v>297</v>
      </c>
      <c r="E29" s="35" t="s">
        <v>298</v>
      </c>
      <c r="F29" s="36" t="s">
        <v>28</v>
      </c>
      <c r="G29" s="36" t="s">
        <v>29</v>
      </c>
      <c r="H29" s="38">
        <v>5.39</v>
      </c>
      <c r="I29" s="36" t="s">
        <v>30</v>
      </c>
    </row>
    <row r="30" spans="1:26" ht="12.75" customHeight="1" x14ac:dyDescent="0.3">
      <c r="A30" s="31">
        <v>4</v>
      </c>
      <c r="B30" s="32">
        <v>283</v>
      </c>
      <c r="C30" s="33" t="s">
        <v>329</v>
      </c>
      <c r="D30" s="34" t="s">
        <v>330</v>
      </c>
      <c r="E30" s="35" t="s">
        <v>331</v>
      </c>
      <c r="F30" s="36" t="s">
        <v>115</v>
      </c>
      <c r="G30" s="36" t="s">
        <v>116</v>
      </c>
      <c r="H30" s="38">
        <v>5.64</v>
      </c>
      <c r="I30" s="36" t="s">
        <v>117</v>
      </c>
    </row>
    <row r="31" spans="1:26" ht="12.75" customHeight="1" x14ac:dyDescent="0.3">
      <c r="A31" s="31">
        <v>5</v>
      </c>
      <c r="B31" s="32">
        <v>321</v>
      </c>
      <c r="C31" s="33" t="s">
        <v>322</v>
      </c>
      <c r="D31" s="34" t="s">
        <v>323</v>
      </c>
      <c r="E31" s="35">
        <v>42141</v>
      </c>
      <c r="F31" s="36" t="s">
        <v>33</v>
      </c>
      <c r="G31" s="36" t="s">
        <v>34</v>
      </c>
      <c r="H31" s="38">
        <v>5.45</v>
      </c>
      <c r="I31" s="36" t="s">
        <v>204</v>
      </c>
    </row>
    <row r="32" spans="1:26" ht="12.75" customHeight="1" x14ac:dyDescent="0.3">
      <c r="A32" s="31">
        <v>6</v>
      </c>
      <c r="B32" s="32">
        <v>125</v>
      </c>
      <c r="C32" s="33" t="s">
        <v>293</v>
      </c>
      <c r="D32" s="34" t="s">
        <v>294</v>
      </c>
      <c r="E32" s="35" t="s">
        <v>295</v>
      </c>
      <c r="F32" s="36" t="s">
        <v>172</v>
      </c>
      <c r="G32" s="36" t="s">
        <v>173</v>
      </c>
      <c r="H32" s="38">
        <v>5.37</v>
      </c>
      <c r="I32" s="36" t="s">
        <v>187</v>
      </c>
    </row>
    <row r="33" spans="1:26" ht="12.75" customHeight="1" x14ac:dyDescent="0.3">
      <c r="A33" s="31">
        <v>7</v>
      </c>
      <c r="B33" s="32">
        <v>531</v>
      </c>
      <c r="C33" s="33" t="s">
        <v>324</v>
      </c>
      <c r="D33" s="34" t="s">
        <v>325</v>
      </c>
      <c r="E33" s="35">
        <v>42075</v>
      </c>
      <c r="F33" s="36" t="s">
        <v>51</v>
      </c>
      <c r="G33" s="36" t="s">
        <v>52</v>
      </c>
      <c r="H33" s="38">
        <v>5.98</v>
      </c>
      <c r="I33" s="36" t="s">
        <v>207</v>
      </c>
    </row>
    <row r="34" spans="1:26" ht="12.75" customHeight="1" x14ac:dyDescent="0.3">
      <c r="A34" s="31">
        <v>8</v>
      </c>
      <c r="B34" s="32">
        <v>368</v>
      </c>
      <c r="C34" s="33" t="s">
        <v>316</v>
      </c>
      <c r="D34" s="34" t="s">
        <v>317</v>
      </c>
      <c r="E34" s="35" t="s">
        <v>318</v>
      </c>
      <c r="F34" s="36" t="s">
        <v>319</v>
      </c>
      <c r="G34" s="36" t="s">
        <v>320</v>
      </c>
      <c r="H34" s="38">
        <v>5.65</v>
      </c>
      <c r="I34" s="36" t="s">
        <v>321</v>
      </c>
    </row>
    <row r="35" spans="1:26" ht="12.75" customHeight="1" x14ac:dyDescent="0.3">
      <c r="A35" s="12"/>
      <c r="B35" s="12"/>
      <c r="C35" s="6">
        <v>2</v>
      </c>
      <c r="D35" s="30" t="s">
        <v>96</v>
      </c>
      <c r="E35" s="44">
        <v>4</v>
      </c>
      <c r="F35" s="12"/>
      <c r="G35" s="12"/>
      <c r="H35" s="11"/>
      <c r="I35" s="12"/>
    </row>
    <row r="36" spans="1:26" ht="12.75" customHeight="1" x14ac:dyDescent="0.3">
      <c r="A36" s="45" t="s">
        <v>97</v>
      </c>
      <c r="B36" s="46" t="s">
        <v>12</v>
      </c>
      <c r="C36" s="47" t="s">
        <v>13</v>
      </c>
      <c r="D36" s="48" t="s">
        <v>14</v>
      </c>
      <c r="E36" s="49" t="s">
        <v>15</v>
      </c>
      <c r="F36" s="49" t="s">
        <v>16</v>
      </c>
      <c r="G36" s="49" t="s">
        <v>17</v>
      </c>
      <c r="H36" s="49" t="s">
        <v>98</v>
      </c>
      <c r="I36" s="50" t="s">
        <v>22</v>
      </c>
    </row>
    <row r="37" spans="1:26" ht="12.75" customHeight="1" x14ac:dyDescent="0.3">
      <c r="A37" s="31">
        <v>1</v>
      </c>
      <c r="B37" s="32"/>
      <c r="C37" s="33"/>
      <c r="D37" s="34"/>
      <c r="E37" s="35"/>
      <c r="F37" s="63"/>
      <c r="G37" s="63"/>
      <c r="H37" s="38"/>
      <c r="I37" s="36"/>
    </row>
    <row r="38" spans="1:26" ht="12.75" customHeight="1" x14ac:dyDescent="0.3">
      <c r="A38" s="31">
        <v>2</v>
      </c>
      <c r="B38" s="32">
        <v>126</v>
      </c>
      <c r="C38" s="33" t="s">
        <v>343</v>
      </c>
      <c r="D38" s="34" t="s">
        <v>344</v>
      </c>
      <c r="E38" s="35" t="s">
        <v>345</v>
      </c>
      <c r="F38" s="36" t="s">
        <v>172</v>
      </c>
      <c r="G38" s="36" t="s">
        <v>173</v>
      </c>
      <c r="H38" s="38">
        <v>5.85</v>
      </c>
      <c r="I38" s="36" t="s">
        <v>187</v>
      </c>
    </row>
    <row r="39" spans="1:26" ht="12.75" customHeight="1" x14ac:dyDescent="0.3">
      <c r="A39" s="31">
        <v>3</v>
      </c>
      <c r="B39" s="32">
        <v>288</v>
      </c>
      <c r="C39" s="33" t="s">
        <v>118</v>
      </c>
      <c r="D39" s="34" t="s">
        <v>302</v>
      </c>
      <c r="E39" s="35" t="s">
        <v>303</v>
      </c>
      <c r="F39" s="36" t="s">
        <v>41</v>
      </c>
      <c r="G39" s="36" t="s">
        <v>47</v>
      </c>
      <c r="H39" s="38">
        <v>5.43</v>
      </c>
      <c r="I39" s="36" t="s">
        <v>304</v>
      </c>
    </row>
    <row r="40" spans="1:26" ht="12.75" customHeight="1" x14ac:dyDescent="0.3">
      <c r="A40" s="31">
        <v>4</v>
      </c>
      <c r="B40" s="32">
        <v>115</v>
      </c>
      <c r="C40" s="33" t="s">
        <v>332</v>
      </c>
      <c r="D40" s="34" t="s">
        <v>333</v>
      </c>
      <c r="E40" s="35" t="s">
        <v>334</v>
      </c>
      <c r="F40" s="36" t="s">
        <v>172</v>
      </c>
      <c r="G40" s="36" t="s">
        <v>173</v>
      </c>
      <c r="H40" s="38">
        <v>5.97</v>
      </c>
      <c r="I40" s="36" t="s">
        <v>301</v>
      </c>
    </row>
    <row r="41" spans="1:26" ht="12.75" customHeight="1" x14ac:dyDescent="0.3">
      <c r="A41" s="31">
        <v>5</v>
      </c>
      <c r="B41" s="32">
        <v>257</v>
      </c>
      <c r="C41" s="33" t="s">
        <v>275</v>
      </c>
      <c r="D41" s="34" t="s">
        <v>276</v>
      </c>
      <c r="E41" s="35">
        <v>42570</v>
      </c>
      <c r="F41" s="36" t="s">
        <v>277</v>
      </c>
      <c r="G41" s="36" t="s">
        <v>278</v>
      </c>
      <c r="H41" s="38">
        <v>5.22</v>
      </c>
      <c r="I41" s="36" t="s">
        <v>279</v>
      </c>
    </row>
    <row r="42" spans="1:26" ht="12.75" customHeight="1" x14ac:dyDescent="0.3">
      <c r="A42" s="31">
        <v>6</v>
      </c>
      <c r="B42" s="32">
        <v>323</v>
      </c>
      <c r="C42" s="33" t="s">
        <v>305</v>
      </c>
      <c r="D42" s="34" t="s">
        <v>306</v>
      </c>
      <c r="E42" s="35">
        <v>42469</v>
      </c>
      <c r="F42" s="36" t="s">
        <v>33</v>
      </c>
      <c r="G42" s="36" t="s">
        <v>34</v>
      </c>
      <c r="H42" s="38">
        <v>5.68</v>
      </c>
      <c r="I42" s="36" t="s">
        <v>307</v>
      </c>
    </row>
    <row r="43" spans="1:26" ht="12.75" customHeight="1" x14ac:dyDescent="0.3">
      <c r="A43" s="31">
        <v>7</v>
      </c>
      <c r="B43" s="32">
        <v>370</v>
      </c>
      <c r="C43" s="33" t="s">
        <v>288</v>
      </c>
      <c r="D43" s="34" t="s">
        <v>289</v>
      </c>
      <c r="E43" s="35" t="s">
        <v>290</v>
      </c>
      <c r="F43" s="36" t="s">
        <v>88</v>
      </c>
      <c r="G43" s="36" t="s">
        <v>89</v>
      </c>
      <c r="H43" s="38">
        <v>5.38</v>
      </c>
      <c r="I43" s="36" t="s">
        <v>90</v>
      </c>
    </row>
    <row r="44" spans="1:26" ht="12.75" customHeight="1" x14ac:dyDescent="0.3">
      <c r="A44" s="31">
        <v>8</v>
      </c>
      <c r="B44" s="32">
        <v>532</v>
      </c>
      <c r="C44" s="33" t="s">
        <v>336</v>
      </c>
      <c r="D44" s="34" t="s">
        <v>337</v>
      </c>
      <c r="E44" s="35">
        <v>42552</v>
      </c>
      <c r="F44" s="36" t="s">
        <v>51</v>
      </c>
      <c r="G44" s="36" t="s">
        <v>52</v>
      </c>
      <c r="H44" s="38">
        <v>6.15</v>
      </c>
      <c r="I44" s="36" t="s">
        <v>338</v>
      </c>
    </row>
  </sheetData>
  <printOptions horizontalCentered="1"/>
  <pageMargins left="0.15748031496062992" right="0.19685039370078741" top="0.31496062992125984" bottom="0.23622047244094491" header="0" footer="0"/>
  <pageSetup paperSize="9" scale="9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981"/>
  <sheetViews>
    <sheetView topLeftCell="A22" workbookViewId="0"/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9.44140625" customWidth="1"/>
    <col min="4" max="4" width="12.6640625" customWidth="1"/>
    <col min="5" max="5" width="10.44140625" customWidth="1"/>
    <col min="6" max="6" width="12.5546875" customWidth="1"/>
    <col min="7" max="7" width="17.6640625" customWidth="1"/>
    <col min="8" max="8" width="9.109375" customWidth="1"/>
    <col min="9" max="9" width="21.33203125" customWidth="1"/>
    <col min="10" max="10" width="20.5546875" customWidth="1"/>
    <col min="11" max="11" width="9.5546875" customWidth="1"/>
    <col min="12" max="12" width="9.109375" customWidth="1"/>
    <col min="13" max="13" width="12.6640625" customWidth="1"/>
    <col min="14" max="14" width="10.33203125" customWidth="1"/>
    <col min="15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2" customHeight="1" x14ac:dyDescent="0.3">
      <c r="A3" s="1"/>
      <c r="B3" s="1"/>
      <c r="C3" s="1"/>
      <c r="D3" s="1"/>
      <c r="E3" s="6"/>
      <c r="F3" s="17"/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103</v>
      </c>
      <c r="E4" s="11"/>
      <c r="F4" s="16" t="s">
        <v>20</v>
      </c>
      <c r="G4" s="27"/>
      <c r="H4" s="18" t="s">
        <v>158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5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41"/>
      <c r="I7" s="36"/>
    </row>
    <row r="8" spans="1:26" ht="12.75" customHeight="1" x14ac:dyDescent="0.3">
      <c r="A8" s="31">
        <v>2</v>
      </c>
      <c r="B8" s="32">
        <v>115</v>
      </c>
      <c r="C8" s="33" t="s">
        <v>332</v>
      </c>
      <c r="D8" s="34" t="s">
        <v>333</v>
      </c>
      <c r="E8" s="35" t="s">
        <v>334</v>
      </c>
      <c r="F8" s="36" t="s">
        <v>172</v>
      </c>
      <c r="G8" s="36" t="s">
        <v>173</v>
      </c>
      <c r="H8" s="41">
        <v>26.54</v>
      </c>
      <c r="I8" s="36" t="s">
        <v>301</v>
      </c>
    </row>
    <row r="9" spans="1:26" ht="12.75" customHeight="1" x14ac:dyDescent="0.3">
      <c r="A9" s="31">
        <v>3</v>
      </c>
      <c r="B9" s="32">
        <v>325</v>
      </c>
      <c r="C9" s="33" t="s">
        <v>341</v>
      </c>
      <c r="D9" s="34" t="s">
        <v>342</v>
      </c>
      <c r="E9" s="35">
        <v>42490</v>
      </c>
      <c r="F9" s="36" t="s">
        <v>33</v>
      </c>
      <c r="G9" s="36" t="s">
        <v>34</v>
      </c>
      <c r="H9" s="41">
        <v>27.32</v>
      </c>
      <c r="I9" s="36" t="s">
        <v>65</v>
      </c>
    </row>
    <row r="10" spans="1:26" ht="12.75" customHeight="1" x14ac:dyDescent="0.3">
      <c r="A10" s="31">
        <v>4</v>
      </c>
      <c r="B10" s="32">
        <v>126</v>
      </c>
      <c r="C10" s="33" t="s">
        <v>343</v>
      </c>
      <c r="D10" s="34" t="s">
        <v>344</v>
      </c>
      <c r="E10" s="35" t="s">
        <v>345</v>
      </c>
      <c r="F10" s="36" t="s">
        <v>172</v>
      </c>
      <c r="G10" s="36" t="s">
        <v>173</v>
      </c>
      <c r="H10" s="41">
        <v>27.77</v>
      </c>
      <c r="I10" s="36" t="s">
        <v>187</v>
      </c>
    </row>
    <row r="11" spans="1:26" ht="12.75" customHeight="1" x14ac:dyDescent="0.3">
      <c r="A11" s="31">
        <v>5</v>
      </c>
      <c r="B11" s="32">
        <v>531</v>
      </c>
      <c r="C11" s="33" t="s">
        <v>324</v>
      </c>
      <c r="D11" s="34" t="s">
        <v>325</v>
      </c>
      <c r="E11" s="35">
        <v>42075</v>
      </c>
      <c r="F11" s="36" t="s">
        <v>51</v>
      </c>
      <c r="G11" s="36" t="s">
        <v>52</v>
      </c>
      <c r="H11" s="41">
        <v>26.16</v>
      </c>
      <c r="I11" s="36" t="s">
        <v>207</v>
      </c>
    </row>
    <row r="12" spans="1:26" ht="12.75" customHeight="1" x14ac:dyDescent="0.3">
      <c r="A12" s="31">
        <v>6</v>
      </c>
      <c r="B12" s="32">
        <v>532</v>
      </c>
      <c r="C12" s="33" t="s">
        <v>336</v>
      </c>
      <c r="D12" s="34" t="s">
        <v>337</v>
      </c>
      <c r="E12" s="35">
        <v>42552</v>
      </c>
      <c r="F12" s="36" t="s">
        <v>51</v>
      </c>
      <c r="G12" s="36" t="s">
        <v>52</v>
      </c>
      <c r="H12" s="41">
        <v>27.43</v>
      </c>
      <c r="I12" s="36" t="s">
        <v>338</v>
      </c>
    </row>
    <row r="13" spans="1:26" ht="12.75" customHeight="1" x14ac:dyDescent="0.3">
      <c r="A13" s="12"/>
      <c r="B13" s="12"/>
      <c r="C13" s="6">
        <v>2</v>
      </c>
      <c r="D13" s="30" t="s">
        <v>96</v>
      </c>
      <c r="E13" s="44">
        <v>5</v>
      </c>
      <c r="F13" s="12"/>
      <c r="G13" s="12"/>
      <c r="H13" s="11"/>
      <c r="I13" s="12"/>
    </row>
    <row r="14" spans="1:26" ht="12.75" customHeight="1" x14ac:dyDescent="0.3">
      <c r="A14" s="45" t="s">
        <v>97</v>
      </c>
      <c r="B14" s="46" t="s">
        <v>12</v>
      </c>
      <c r="C14" s="47" t="s">
        <v>13</v>
      </c>
      <c r="D14" s="48" t="s">
        <v>14</v>
      </c>
      <c r="E14" s="49" t="s">
        <v>15</v>
      </c>
      <c r="F14" s="49" t="s">
        <v>16</v>
      </c>
      <c r="G14" s="49" t="s">
        <v>17</v>
      </c>
      <c r="H14" s="49" t="s">
        <v>98</v>
      </c>
      <c r="I14" s="50" t="s">
        <v>22</v>
      </c>
    </row>
    <row r="15" spans="1:26" ht="12.75" customHeight="1" x14ac:dyDescent="0.3">
      <c r="A15" s="31">
        <v>1</v>
      </c>
      <c r="B15" s="32"/>
      <c r="C15" s="33"/>
      <c r="D15" s="34"/>
      <c r="E15" s="35"/>
      <c r="F15" s="63"/>
      <c r="G15" s="63"/>
      <c r="H15" s="41"/>
      <c r="I15" s="36"/>
    </row>
    <row r="16" spans="1:26" ht="12.75" customHeight="1" x14ac:dyDescent="0.3">
      <c r="A16" s="31">
        <v>2</v>
      </c>
      <c r="B16" s="32">
        <v>129</v>
      </c>
      <c r="C16" s="33" t="s">
        <v>329</v>
      </c>
      <c r="D16" s="34" t="s">
        <v>339</v>
      </c>
      <c r="E16" s="35" t="s">
        <v>340</v>
      </c>
      <c r="F16" s="36" t="s">
        <v>172</v>
      </c>
      <c r="G16" s="36" t="s">
        <v>173</v>
      </c>
      <c r="H16" s="41">
        <v>26.87</v>
      </c>
      <c r="I16" s="36" t="s">
        <v>174</v>
      </c>
    </row>
    <row r="17" spans="1:26" ht="12.75" customHeight="1" x14ac:dyDescent="0.3">
      <c r="A17" s="31">
        <v>3</v>
      </c>
      <c r="B17" s="32">
        <v>283</v>
      </c>
      <c r="C17" s="33" t="s">
        <v>329</v>
      </c>
      <c r="D17" s="34" t="s">
        <v>330</v>
      </c>
      <c r="E17" s="35" t="s">
        <v>331</v>
      </c>
      <c r="F17" s="36" t="s">
        <v>115</v>
      </c>
      <c r="G17" s="36" t="s">
        <v>116</v>
      </c>
      <c r="H17" s="41">
        <v>26.64</v>
      </c>
      <c r="I17" s="36" t="s">
        <v>117</v>
      </c>
    </row>
    <row r="18" spans="1:26" ht="12.75" customHeight="1" x14ac:dyDescent="0.3">
      <c r="A18" s="31">
        <v>4</v>
      </c>
      <c r="B18" s="32">
        <v>368</v>
      </c>
      <c r="C18" s="33" t="s">
        <v>316</v>
      </c>
      <c r="D18" s="34" t="s">
        <v>317</v>
      </c>
      <c r="E18" s="35" t="s">
        <v>318</v>
      </c>
      <c r="F18" s="36" t="s">
        <v>319</v>
      </c>
      <c r="G18" s="36" t="s">
        <v>320</v>
      </c>
      <c r="H18" s="41">
        <v>26.38</v>
      </c>
      <c r="I18" s="36" t="s">
        <v>321</v>
      </c>
    </row>
    <row r="19" spans="1:26" ht="12.75" customHeight="1" x14ac:dyDescent="0.3">
      <c r="A19" s="31">
        <v>5</v>
      </c>
      <c r="B19" s="32">
        <v>323</v>
      </c>
      <c r="C19" s="33" t="s">
        <v>305</v>
      </c>
      <c r="D19" s="34" t="s">
        <v>306</v>
      </c>
      <c r="E19" s="35">
        <v>42469</v>
      </c>
      <c r="F19" s="36" t="s">
        <v>33</v>
      </c>
      <c r="G19" s="36" t="s">
        <v>34</v>
      </c>
      <c r="H19" s="41">
        <v>24.48</v>
      </c>
      <c r="I19" s="36" t="s">
        <v>307</v>
      </c>
    </row>
    <row r="20" spans="1:26" ht="12.75" customHeight="1" x14ac:dyDescent="0.3">
      <c r="A20" s="31">
        <v>6</v>
      </c>
      <c r="B20" s="32">
        <v>277</v>
      </c>
      <c r="C20" s="33" t="s">
        <v>326</v>
      </c>
      <c r="D20" s="34" t="s">
        <v>335</v>
      </c>
      <c r="E20" s="35">
        <v>42662</v>
      </c>
      <c r="F20" s="36" t="s">
        <v>56</v>
      </c>
      <c r="G20" s="36" t="s">
        <v>57</v>
      </c>
      <c r="H20" s="41">
        <v>26.75</v>
      </c>
      <c r="I20" s="36" t="s">
        <v>58</v>
      </c>
    </row>
    <row r="21" spans="1:26" ht="12.75" customHeight="1" x14ac:dyDescent="0.3">
      <c r="A21" s="12"/>
      <c r="B21" s="12"/>
      <c r="C21" s="6">
        <v>3</v>
      </c>
      <c r="D21" s="30" t="s">
        <v>96</v>
      </c>
      <c r="E21" s="44">
        <v>5</v>
      </c>
      <c r="F21" s="12"/>
      <c r="G21" s="12"/>
      <c r="H21" s="11"/>
      <c r="I21" s="12"/>
    </row>
    <row r="22" spans="1:26" ht="12.75" customHeight="1" x14ac:dyDescent="0.3">
      <c r="A22" s="45" t="s">
        <v>97</v>
      </c>
      <c r="B22" s="46" t="s">
        <v>12</v>
      </c>
      <c r="C22" s="47" t="s">
        <v>13</v>
      </c>
      <c r="D22" s="48" t="s">
        <v>14</v>
      </c>
      <c r="E22" s="49" t="s">
        <v>15</v>
      </c>
      <c r="F22" s="49" t="s">
        <v>16</v>
      </c>
      <c r="G22" s="49" t="s">
        <v>17</v>
      </c>
      <c r="H22" s="49" t="s">
        <v>98</v>
      </c>
      <c r="I22" s="50" t="s">
        <v>22</v>
      </c>
    </row>
    <row r="23" spans="1:26" ht="12.75" customHeight="1" x14ac:dyDescent="0.3">
      <c r="A23" s="31">
        <v>1</v>
      </c>
      <c r="H23" s="41"/>
      <c r="I23" s="36"/>
    </row>
    <row r="24" spans="1:26" ht="12.75" customHeight="1" x14ac:dyDescent="0.3">
      <c r="A24" s="31">
        <v>2</v>
      </c>
      <c r="B24" s="32">
        <v>117</v>
      </c>
      <c r="C24" s="33" t="s">
        <v>299</v>
      </c>
      <c r="D24" s="34" t="s">
        <v>300</v>
      </c>
      <c r="E24" s="35" t="s">
        <v>298</v>
      </c>
      <c r="F24" s="36" t="s">
        <v>172</v>
      </c>
      <c r="G24" s="36" t="s">
        <v>173</v>
      </c>
      <c r="H24" s="41">
        <v>25.11</v>
      </c>
      <c r="I24" s="36" t="s">
        <v>301</v>
      </c>
    </row>
    <row r="25" spans="1:26" ht="12.75" customHeight="1" x14ac:dyDescent="0.3">
      <c r="A25" s="31">
        <v>3</v>
      </c>
      <c r="B25" s="32">
        <v>321</v>
      </c>
      <c r="C25" s="33" t="s">
        <v>322</v>
      </c>
      <c r="D25" s="34" t="s">
        <v>323</v>
      </c>
      <c r="E25" s="35">
        <v>42141</v>
      </c>
      <c r="F25" s="36" t="s">
        <v>33</v>
      </c>
      <c r="G25" s="36" t="s">
        <v>34</v>
      </c>
      <c r="H25" s="41">
        <v>24.81</v>
      </c>
      <c r="I25" s="36" t="s">
        <v>204</v>
      </c>
    </row>
    <row r="26" spans="1:26" ht="12.75" customHeight="1" x14ac:dyDescent="0.3">
      <c r="A26" s="31">
        <v>4</v>
      </c>
      <c r="B26" s="32">
        <v>119</v>
      </c>
      <c r="C26" s="33" t="s">
        <v>314</v>
      </c>
      <c r="D26" s="34" t="s">
        <v>148</v>
      </c>
      <c r="E26" s="35" t="s">
        <v>315</v>
      </c>
      <c r="F26" s="36" t="s">
        <v>172</v>
      </c>
      <c r="G26" s="36" t="s">
        <v>173</v>
      </c>
      <c r="H26" s="41">
        <v>25.35</v>
      </c>
      <c r="I26" s="36" t="s">
        <v>174</v>
      </c>
    </row>
    <row r="27" spans="1:26" ht="12.75" customHeight="1" x14ac:dyDescent="0.3">
      <c r="A27" s="31">
        <v>5</v>
      </c>
      <c r="B27" s="32">
        <v>118</v>
      </c>
      <c r="C27" s="33" t="s">
        <v>311</v>
      </c>
      <c r="D27" s="34" t="s">
        <v>312</v>
      </c>
      <c r="E27" s="35" t="s">
        <v>313</v>
      </c>
      <c r="F27" s="36" t="s">
        <v>172</v>
      </c>
      <c r="G27" s="36" t="s">
        <v>173</v>
      </c>
      <c r="H27" s="41">
        <v>25.31</v>
      </c>
      <c r="I27" s="36" t="s">
        <v>174</v>
      </c>
    </row>
    <row r="28" spans="1:26" ht="12.75" customHeight="1" x14ac:dyDescent="0.3">
      <c r="A28" s="31">
        <v>6</v>
      </c>
      <c r="B28" s="32">
        <v>116</v>
      </c>
      <c r="C28" s="33" t="s">
        <v>326</v>
      </c>
      <c r="D28" s="34" t="s">
        <v>327</v>
      </c>
      <c r="E28" s="35" t="s">
        <v>328</v>
      </c>
      <c r="F28" s="36" t="s">
        <v>172</v>
      </c>
      <c r="G28" s="36" t="s">
        <v>173</v>
      </c>
      <c r="H28" s="41">
        <v>26.2</v>
      </c>
      <c r="I28" s="36" t="s">
        <v>301</v>
      </c>
    </row>
    <row r="29" spans="1:26" ht="12.75" customHeight="1" x14ac:dyDescent="0.3">
      <c r="A29" s="12"/>
      <c r="B29" s="12"/>
      <c r="C29" s="6">
        <v>4</v>
      </c>
      <c r="D29" s="30" t="s">
        <v>96</v>
      </c>
      <c r="E29" s="44">
        <v>5</v>
      </c>
      <c r="F29" s="12"/>
      <c r="G29" s="12"/>
      <c r="H29" s="11"/>
      <c r="I29" s="12"/>
    </row>
    <row r="30" spans="1:26" ht="12.75" customHeight="1" x14ac:dyDescent="0.3">
      <c r="A30" s="45" t="s">
        <v>97</v>
      </c>
      <c r="B30" s="46" t="s">
        <v>12</v>
      </c>
      <c r="C30" s="47" t="s">
        <v>13</v>
      </c>
      <c r="D30" s="48" t="s">
        <v>14</v>
      </c>
      <c r="E30" s="49" t="s">
        <v>15</v>
      </c>
      <c r="F30" s="49" t="s">
        <v>16</v>
      </c>
      <c r="G30" s="49" t="s">
        <v>17</v>
      </c>
      <c r="H30" s="49" t="s">
        <v>98</v>
      </c>
      <c r="I30" s="50" t="s">
        <v>22</v>
      </c>
    </row>
    <row r="31" spans="1:26" ht="12.75" customHeight="1" x14ac:dyDescent="0.3">
      <c r="A31" s="31">
        <v>1</v>
      </c>
      <c r="B31" s="32"/>
      <c r="C31" s="33"/>
      <c r="D31" s="34"/>
      <c r="E31" s="35"/>
      <c r="F31" s="63"/>
      <c r="G31" s="63"/>
      <c r="H31" s="41"/>
      <c r="I31" s="36"/>
    </row>
    <row r="32" spans="1:26" ht="12.75" customHeight="1" x14ac:dyDescent="0.3">
      <c r="A32" s="31">
        <v>2</v>
      </c>
      <c r="B32" s="32">
        <v>148</v>
      </c>
      <c r="C32" s="33" t="s">
        <v>296</v>
      </c>
      <c r="D32" s="34" t="s">
        <v>297</v>
      </c>
      <c r="E32" s="35" t="s">
        <v>298</v>
      </c>
      <c r="F32" s="36" t="s">
        <v>28</v>
      </c>
      <c r="G32" s="36" t="s">
        <v>29</v>
      </c>
      <c r="H32" s="41">
        <v>24.31</v>
      </c>
      <c r="I32" s="36" t="s">
        <v>30</v>
      </c>
    </row>
    <row r="33" spans="1:26" ht="12.75" customHeight="1" x14ac:dyDescent="0.3">
      <c r="A33" s="31">
        <v>3</v>
      </c>
      <c r="B33" s="32">
        <v>125</v>
      </c>
      <c r="C33" s="33" t="s">
        <v>293</v>
      </c>
      <c r="D33" s="34" t="s">
        <v>294</v>
      </c>
      <c r="E33" s="35" t="s">
        <v>295</v>
      </c>
      <c r="F33" s="36" t="s">
        <v>172</v>
      </c>
      <c r="G33" s="36" t="s">
        <v>173</v>
      </c>
      <c r="H33" s="41">
        <v>24.77</v>
      </c>
      <c r="I33" s="36" t="s">
        <v>187</v>
      </c>
    </row>
    <row r="34" spans="1:26" ht="12.75" customHeight="1" x14ac:dyDescent="0.3">
      <c r="A34" s="31">
        <v>4</v>
      </c>
      <c r="B34" s="32">
        <v>370</v>
      </c>
      <c r="C34" s="33" t="s">
        <v>288</v>
      </c>
      <c r="D34" s="34" t="s">
        <v>289</v>
      </c>
      <c r="E34" s="35" t="s">
        <v>290</v>
      </c>
      <c r="F34" s="36" t="s">
        <v>88</v>
      </c>
      <c r="G34" s="36" t="s">
        <v>89</v>
      </c>
      <c r="H34" s="41">
        <v>23.8</v>
      </c>
      <c r="I34" s="36" t="s">
        <v>90</v>
      </c>
    </row>
    <row r="35" spans="1:26" ht="12.75" customHeight="1" x14ac:dyDescent="0.3">
      <c r="A35" s="31">
        <v>5</v>
      </c>
      <c r="B35" s="32">
        <v>289</v>
      </c>
      <c r="C35" s="33" t="s">
        <v>308</v>
      </c>
      <c r="D35" s="34" t="s">
        <v>309</v>
      </c>
      <c r="E35" s="35" t="s">
        <v>310</v>
      </c>
      <c r="F35" s="36" t="s">
        <v>41</v>
      </c>
      <c r="G35" s="36" t="s">
        <v>47</v>
      </c>
      <c r="H35" s="41">
        <v>24.46</v>
      </c>
      <c r="I35" s="36" t="s">
        <v>304</v>
      </c>
    </row>
    <row r="36" spans="1:26" ht="12.75" customHeight="1" x14ac:dyDescent="0.3">
      <c r="A36" s="31">
        <v>6</v>
      </c>
      <c r="B36" s="32">
        <v>288</v>
      </c>
      <c r="C36" s="33" t="s">
        <v>118</v>
      </c>
      <c r="D36" s="34" t="s">
        <v>302</v>
      </c>
      <c r="E36" s="35" t="s">
        <v>303</v>
      </c>
      <c r="F36" s="36" t="s">
        <v>41</v>
      </c>
      <c r="G36" s="36" t="s">
        <v>47</v>
      </c>
      <c r="H36" s="41">
        <v>24.41</v>
      </c>
      <c r="I36" s="36" t="s">
        <v>304</v>
      </c>
    </row>
    <row r="37" spans="1:26" ht="12.75" customHeight="1" x14ac:dyDescent="0.3">
      <c r="A37" s="12"/>
      <c r="B37" s="12"/>
      <c r="C37" s="6">
        <v>5</v>
      </c>
      <c r="D37" s="30" t="s">
        <v>96</v>
      </c>
      <c r="E37" s="44">
        <v>5</v>
      </c>
      <c r="F37" s="12"/>
      <c r="G37" s="12"/>
      <c r="H37" s="11"/>
      <c r="I37" s="12"/>
    </row>
    <row r="38" spans="1:26" ht="12.75" customHeight="1" x14ac:dyDescent="0.3">
      <c r="A38" s="45" t="s">
        <v>97</v>
      </c>
      <c r="B38" s="46" t="s">
        <v>12</v>
      </c>
      <c r="C38" s="47" t="s">
        <v>13</v>
      </c>
      <c r="D38" s="48" t="s">
        <v>14</v>
      </c>
      <c r="E38" s="49" t="s">
        <v>15</v>
      </c>
      <c r="F38" s="49" t="s">
        <v>16</v>
      </c>
      <c r="G38" s="49" t="s">
        <v>17</v>
      </c>
      <c r="H38" s="49" t="s">
        <v>98</v>
      </c>
      <c r="I38" s="50" t="s">
        <v>22</v>
      </c>
    </row>
    <row r="39" spans="1:26" ht="12.75" customHeight="1" x14ac:dyDescent="0.3">
      <c r="A39" s="31">
        <v>1</v>
      </c>
      <c r="B39" s="32"/>
      <c r="C39" s="33"/>
      <c r="D39" s="34"/>
      <c r="E39" s="35"/>
      <c r="F39" s="63"/>
      <c r="G39" s="63"/>
      <c r="H39" s="41"/>
      <c r="I39" s="36"/>
    </row>
    <row r="40" spans="1:26" ht="12.75" customHeight="1" x14ac:dyDescent="0.3">
      <c r="A40" s="31">
        <v>2</v>
      </c>
      <c r="B40" s="32">
        <v>257</v>
      </c>
      <c r="C40" s="33" t="s">
        <v>275</v>
      </c>
      <c r="D40" s="34" t="s">
        <v>276</v>
      </c>
      <c r="E40" s="35">
        <v>42570</v>
      </c>
      <c r="F40" s="36" t="s">
        <v>277</v>
      </c>
      <c r="G40" s="36" t="s">
        <v>278</v>
      </c>
      <c r="H40" s="38">
        <v>22.44</v>
      </c>
      <c r="I40" s="36" t="s">
        <v>279</v>
      </c>
    </row>
    <row r="41" spans="1:26" ht="12.75" customHeight="1" x14ac:dyDescent="0.3">
      <c r="A41" s="31">
        <v>3</v>
      </c>
      <c r="B41" s="32">
        <v>533</v>
      </c>
      <c r="C41" s="33" t="s">
        <v>273</v>
      </c>
      <c r="D41" s="34" t="s">
        <v>274</v>
      </c>
      <c r="E41" s="35">
        <v>42388</v>
      </c>
      <c r="F41" s="36" t="s">
        <v>51</v>
      </c>
      <c r="G41" s="36" t="s">
        <v>52</v>
      </c>
      <c r="H41" s="38">
        <v>22.19</v>
      </c>
      <c r="I41" s="36" t="s">
        <v>207</v>
      </c>
    </row>
    <row r="42" spans="1:26" ht="12.75" customHeight="1" x14ac:dyDescent="0.3">
      <c r="A42" s="31">
        <v>4</v>
      </c>
      <c r="B42" s="32">
        <v>107</v>
      </c>
      <c r="C42" s="33" t="s">
        <v>280</v>
      </c>
      <c r="D42" s="34" t="s">
        <v>281</v>
      </c>
      <c r="E42" s="35" t="s">
        <v>282</v>
      </c>
      <c r="F42" s="36" t="s">
        <v>283</v>
      </c>
      <c r="G42" s="36" t="s">
        <v>284</v>
      </c>
      <c r="H42" s="38">
        <v>23.15</v>
      </c>
      <c r="I42" s="36" t="s">
        <v>285</v>
      </c>
    </row>
    <row r="43" spans="1:26" ht="12.75" customHeight="1" x14ac:dyDescent="0.3">
      <c r="A43" s="31">
        <v>5</v>
      </c>
      <c r="B43" s="32">
        <v>355</v>
      </c>
      <c r="C43" s="33" t="s">
        <v>291</v>
      </c>
      <c r="D43" s="34" t="s">
        <v>292</v>
      </c>
      <c r="E43" s="35" t="s">
        <v>79</v>
      </c>
      <c r="F43" s="36" t="s">
        <v>179</v>
      </c>
      <c r="G43" s="36" t="s">
        <v>180</v>
      </c>
      <c r="H43" s="41">
        <v>23.55</v>
      </c>
      <c r="I43" s="36" t="s">
        <v>181</v>
      </c>
    </row>
    <row r="44" spans="1:26" ht="12.75" customHeight="1" x14ac:dyDescent="0.3">
      <c r="A44" s="31">
        <v>6</v>
      </c>
      <c r="B44" s="32">
        <v>258</v>
      </c>
      <c r="C44" s="33" t="s">
        <v>286</v>
      </c>
      <c r="D44" s="34" t="s">
        <v>287</v>
      </c>
      <c r="E44" s="35">
        <v>42048</v>
      </c>
      <c r="F44" s="36" t="s">
        <v>56</v>
      </c>
      <c r="G44" s="36" t="s">
        <v>57</v>
      </c>
      <c r="H44" s="41">
        <v>23.54</v>
      </c>
      <c r="I44" s="36" t="s">
        <v>248</v>
      </c>
    </row>
  </sheetData>
  <printOptions horizontalCentered="1"/>
  <pageMargins left="0.31496062992125984" right="0.23622047244094491" top="0.15748031496062992" bottom="0.15748031496062992" header="0" footer="0"/>
  <pageSetup paperSize="9" scale="87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981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8.88671875" customWidth="1"/>
    <col min="4" max="4" width="12.6640625" customWidth="1"/>
    <col min="5" max="5" width="10.33203125" customWidth="1"/>
    <col min="6" max="6" width="12.5546875" customWidth="1"/>
    <col min="7" max="7" width="17.6640625" customWidth="1"/>
    <col min="8" max="8" width="9.10937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</row>
    <row r="3" spans="1:26" ht="12" customHeight="1" x14ac:dyDescent="0.3">
      <c r="A3" s="1"/>
      <c r="B3" s="1"/>
      <c r="C3" s="1"/>
      <c r="D3" s="1"/>
      <c r="E3" s="6"/>
      <c r="F3" s="82">
        <v>1.1574074074074073E-5</v>
      </c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103</v>
      </c>
      <c r="E4" s="11"/>
      <c r="F4" s="16" t="s">
        <v>159</v>
      </c>
      <c r="G4" s="27"/>
      <c r="H4" s="18" t="s">
        <v>158</v>
      </c>
      <c r="I4" s="85"/>
    </row>
    <row r="5" spans="1:26" ht="12.75" customHeight="1" x14ac:dyDescent="0.3">
      <c r="A5" s="1"/>
      <c r="B5" s="1"/>
      <c r="C5" s="6">
        <v>1</v>
      </c>
      <c r="D5" s="30" t="s">
        <v>96</v>
      </c>
      <c r="E5" s="44">
        <v>3</v>
      </c>
      <c r="F5" s="1"/>
      <c r="G5" s="1"/>
      <c r="H5" s="6"/>
      <c r="I5" s="1"/>
    </row>
    <row r="6" spans="1:26" ht="12.75" customHeight="1" x14ac:dyDescent="0.3">
      <c r="A6" s="45" t="s">
        <v>251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5" customHeight="1" x14ac:dyDescent="0.3">
      <c r="A7" s="31">
        <v>1</v>
      </c>
      <c r="B7" s="32">
        <v>277</v>
      </c>
      <c r="C7" s="33" t="s">
        <v>326</v>
      </c>
      <c r="D7" s="34" t="s">
        <v>335</v>
      </c>
      <c r="E7" s="35">
        <v>42662</v>
      </c>
      <c r="F7" s="36" t="s">
        <v>56</v>
      </c>
      <c r="G7" s="36" t="s">
        <v>57</v>
      </c>
      <c r="H7" s="74" t="s">
        <v>353</v>
      </c>
      <c r="I7" s="36" t="s">
        <v>58</v>
      </c>
    </row>
    <row r="8" spans="1:26" ht="15" customHeight="1" x14ac:dyDescent="0.3">
      <c r="A8" s="31">
        <v>2</v>
      </c>
      <c r="B8" s="32">
        <v>531</v>
      </c>
      <c r="C8" s="33" t="s">
        <v>324</v>
      </c>
      <c r="D8" s="34" t="s">
        <v>325</v>
      </c>
      <c r="E8" s="35">
        <v>42075</v>
      </c>
      <c r="F8" s="36" t="s">
        <v>51</v>
      </c>
      <c r="G8" s="36" t="s">
        <v>52</v>
      </c>
      <c r="H8" s="74" t="s">
        <v>354</v>
      </c>
      <c r="I8" s="36" t="s">
        <v>207</v>
      </c>
    </row>
    <row r="9" spans="1:26" ht="15" customHeight="1" x14ac:dyDescent="0.3">
      <c r="A9" s="31">
        <v>3</v>
      </c>
      <c r="B9" s="32">
        <v>283</v>
      </c>
      <c r="C9" s="33" t="s">
        <v>329</v>
      </c>
      <c r="D9" s="34" t="s">
        <v>330</v>
      </c>
      <c r="E9" s="35" t="s">
        <v>331</v>
      </c>
      <c r="F9" s="36" t="s">
        <v>115</v>
      </c>
      <c r="G9" s="36" t="s">
        <v>116</v>
      </c>
      <c r="H9" s="74" t="s">
        <v>355</v>
      </c>
      <c r="I9" s="36" t="s">
        <v>117</v>
      </c>
    </row>
    <row r="10" spans="1:26" ht="15" customHeight="1" x14ac:dyDescent="0.3">
      <c r="A10" s="31">
        <v>4</v>
      </c>
      <c r="B10" s="32">
        <v>368</v>
      </c>
      <c r="C10" s="33" t="s">
        <v>316</v>
      </c>
      <c r="D10" s="34" t="s">
        <v>317</v>
      </c>
      <c r="E10" s="35" t="s">
        <v>318</v>
      </c>
      <c r="F10" s="36" t="s">
        <v>319</v>
      </c>
      <c r="G10" s="36" t="s">
        <v>320</v>
      </c>
      <c r="H10" s="74" t="s">
        <v>356</v>
      </c>
      <c r="I10" s="36" t="s">
        <v>321</v>
      </c>
    </row>
    <row r="11" spans="1:26" ht="15" customHeight="1" x14ac:dyDescent="0.3">
      <c r="A11" s="31">
        <v>5</v>
      </c>
      <c r="B11" s="32">
        <v>129</v>
      </c>
      <c r="C11" s="33" t="s">
        <v>329</v>
      </c>
      <c r="D11" s="34" t="s">
        <v>339</v>
      </c>
      <c r="E11" s="35" t="s">
        <v>340</v>
      </c>
      <c r="F11" s="36" t="s">
        <v>172</v>
      </c>
      <c r="G11" s="36" t="s">
        <v>173</v>
      </c>
      <c r="H11" s="74" t="s">
        <v>357</v>
      </c>
      <c r="I11" s="36" t="s">
        <v>174</v>
      </c>
    </row>
    <row r="12" spans="1:26" ht="15" customHeight="1" x14ac:dyDescent="0.3">
      <c r="A12" s="31">
        <v>6</v>
      </c>
      <c r="B12" s="32">
        <v>115</v>
      </c>
      <c r="C12" s="33" t="s">
        <v>332</v>
      </c>
      <c r="D12" s="34" t="s">
        <v>333</v>
      </c>
      <c r="E12" s="35" t="s">
        <v>334</v>
      </c>
      <c r="F12" s="36" t="s">
        <v>172</v>
      </c>
      <c r="G12" s="36" t="s">
        <v>173</v>
      </c>
      <c r="H12" s="74" t="s">
        <v>358</v>
      </c>
      <c r="I12" s="36" t="s">
        <v>301</v>
      </c>
    </row>
    <row r="13" spans="1:26" ht="15" customHeight="1" x14ac:dyDescent="0.3">
      <c r="A13" s="31">
        <v>7</v>
      </c>
      <c r="B13" s="32">
        <v>325</v>
      </c>
      <c r="C13" s="33" t="s">
        <v>341</v>
      </c>
      <c r="D13" s="34" t="s">
        <v>342</v>
      </c>
      <c r="E13" s="35">
        <v>42490</v>
      </c>
      <c r="F13" s="36" t="s">
        <v>33</v>
      </c>
      <c r="G13" s="36" t="s">
        <v>34</v>
      </c>
      <c r="H13" s="74" t="s">
        <v>359</v>
      </c>
      <c r="I13" s="36" t="s">
        <v>65</v>
      </c>
    </row>
    <row r="14" spans="1:26" ht="15" customHeight="1" x14ac:dyDescent="0.3">
      <c r="A14" s="31">
        <v>8</v>
      </c>
      <c r="B14" s="32">
        <v>126</v>
      </c>
      <c r="C14" s="33" t="s">
        <v>343</v>
      </c>
      <c r="D14" s="34" t="s">
        <v>344</v>
      </c>
      <c r="E14" s="35" t="s">
        <v>345</v>
      </c>
      <c r="F14" s="36" t="s">
        <v>172</v>
      </c>
      <c r="G14" s="36" t="s">
        <v>173</v>
      </c>
      <c r="H14" s="74" t="s">
        <v>360</v>
      </c>
      <c r="I14" s="36" t="s">
        <v>187</v>
      </c>
    </row>
    <row r="15" spans="1:26" ht="15" customHeight="1" x14ac:dyDescent="0.3">
      <c r="A15" s="31">
        <v>9</v>
      </c>
      <c r="B15" s="32">
        <v>532</v>
      </c>
      <c r="C15" s="33" t="s">
        <v>336</v>
      </c>
      <c r="D15" s="34" t="s">
        <v>337</v>
      </c>
      <c r="E15" s="35">
        <v>42552</v>
      </c>
      <c r="F15" s="36" t="s">
        <v>51</v>
      </c>
      <c r="G15" s="36" t="s">
        <v>52</v>
      </c>
      <c r="H15" s="74" t="s">
        <v>361</v>
      </c>
      <c r="I15" s="36" t="s">
        <v>338</v>
      </c>
    </row>
    <row r="16" spans="1:26" ht="12.75" customHeight="1" x14ac:dyDescent="0.3">
      <c r="A16" s="1"/>
      <c r="B16" s="1"/>
      <c r="C16" s="6">
        <v>2</v>
      </c>
      <c r="D16" s="30" t="s">
        <v>96</v>
      </c>
      <c r="E16" s="44">
        <v>3</v>
      </c>
      <c r="F16" s="1"/>
      <c r="G16" s="1"/>
      <c r="H16" s="6"/>
      <c r="I16" s="1"/>
    </row>
    <row r="17" spans="1:26" ht="12.75" customHeight="1" x14ac:dyDescent="0.3">
      <c r="A17" s="45" t="s">
        <v>251</v>
      </c>
      <c r="B17" s="46" t="s">
        <v>12</v>
      </c>
      <c r="C17" s="47" t="s">
        <v>13</v>
      </c>
      <c r="D17" s="48" t="s">
        <v>14</v>
      </c>
      <c r="E17" s="49" t="s">
        <v>15</v>
      </c>
      <c r="F17" s="49" t="s">
        <v>16</v>
      </c>
      <c r="G17" s="49" t="s">
        <v>17</v>
      </c>
      <c r="H17" s="49" t="s">
        <v>98</v>
      </c>
      <c r="I17" s="50" t="s">
        <v>22</v>
      </c>
    </row>
    <row r="18" spans="1:26" ht="15" customHeight="1" x14ac:dyDescent="0.3">
      <c r="A18" s="31">
        <v>1</v>
      </c>
      <c r="B18" s="32">
        <v>119</v>
      </c>
      <c r="C18" s="33" t="s">
        <v>314</v>
      </c>
      <c r="D18" s="34" t="s">
        <v>148</v>
      </c>
      <c r="E18" s="35" t="s">
        <v>315</v>
      </c>
      <c r="F18" s="36" t="s">
        <v>172</v>
      </c>
      <c r="G18" s="36" t="s">
        <v>173</v>
      </c>
      <c r="H18" s="74" t="s">
        <v>362</v>
      </c>
      <c r="I18" s="36" t="s">
        <v>174</v>
      </c>
    </row>
    <row r="19" spans="1:26" ht="15" customHeight="1" x14ac:dyDescent="0.3">
      <c r="A19" s="31">
        <v>2</v>
      </c>
      <c r="B19" s="32">
        <v>321</v>
      </c>
      <c r="C19" s="33" t="s">
        <v>322</v>
      </c>
      <c r="D19" s="34" t="s">
        <v>323</v>
      </c>
      <c r="E19" s="35">
        <v>42141</v>
      </c>
      <c r="F19" s="36" t="s">
        <v>33</v>
      </c>
      <c r="G19" s="36" t="s">
        <v>34</v>
      </c>
      <c r="H19" s="74" t="s">
        <v>363</v>
      </c>
      <c r="I19" s="36" t="s">
        <v>204</v>
      </c>
    </row>
    <row r="20" spans="1:26" ht="15" customHeight="1" x14ac:dyDescent="0.3">
      <c r="A20" s="31">
        <v>3</v>
      </c>
      <c r="B20" s="32">
        <v>289</v>
      </c>
      <c r="C20" s="33" t="s">
        <v>308</v>
      </c>
      <c r="D20" s="34" t="s">
        <v>309</v>
      </c>
      <c r="E20" s="35" t="s">
        <v>310</v>
      </c>
      <c r="F20" s="36" t="s">
        <v>41</v>
      </c>
      <c r="G20" s="36" t="s">
        <v>47</v>
      </c>
      <c r="H20" s="74" t="s">
        <v>364</v>
      </c>
      <c r="I20" s="36" t="s">
        <v>304</v>
      </c>
    </row>
    <row r="21" spans="1:26" ht="15" customHeight="1" x14ac:dyDescent="0.3">
      <c r="A21" s="31">
        <v>4</v>
      </c>
      <c r="B21" s="32">
        <v>288</v>
      </c>
      <c r="C21" s="33" t="s">
        <v>118</v>
      </c>
      <c r="D21" s="34" t="s">
        <v>302</v>
      </c>
      <c r="E21" s="35" t="s">
        <v>303</v>
      </c>
      <c r="F21" s="36" t="s">
        <v>41</v>
      </c>
      <c r="G21" s="36" t="s">
        <v>47</v>
      </c>
      <c r="H21" s="74" t="s">
        <v>365</v>
      </c>
      <c r="I21" s="36" t="s">
        <v>304</v>
      </c>
    </row>
    <row r="22" spans="1:26" ht="15" customHeight="1" x14ac:dyDescent="0.3">
      <c r="A22" s="31">
        <v>5</v>
      </c>
      <c r="B22" s="32">
        <v>117</v>
      </c>
      <c r="C22" s="33" t="s">
        <v>299</v>
      </c>
      <c r="D22" s="34" t="s">
        <v>300</v>
      </c>
      <c r="E22" s="35" t="s">
        <v>298</v>
      </c>
      <c r="F22" s="36" t="s">
        <v>172</v>
      </c>
      <c r="G22" s="36" t="s">
        <v>173</v>
      </c>
      <c r="H22" s="74" t="s">
        <v>366</v>
      </c>
      <c r="I22" s="36" t="s">
        <v>301</v>
      </c>
    </row>
    <row r="23" spans="1:26" ht="15" customHeight="1" x14ac:dyDescent="0.3">
      <c r="A23" s="31">
        <v>6</v>
      </c>
      <c r="B23" s="32">
        <v>118</v>
      </c>
      <c r="C23" s="33" t="s">
        <v>311</v>
      </c>
      <c r="D23" s="34" t="s">
        <v>312</v>
      </c>
      <c r="E23" s="35" t="s">
        <v>313</v>
      </c>
      <c r="F23" s="36" t="s">
        <v>172</v>
      </c>
      <c r="G23" s="36" t="s">
        <v>173</v>
      </c>
      <c r="H23" s="74" t="s">
        <v>367</v>
      </c>
      <c r="I23" s="36" t="s">
        <v>174</v>
      </c>
    </row>
    <row r="24" spans="1:26" ht="15" customHeight="1" x14ac:dyDescent="0.3">
      <c r="A24" s="31">
        <v>7</v>
      </c>
      <c r="B24" s="32">
        <v>323</v>
      </c>
      <c r="C24" s="33" t="s">
        <v>305</v>
      </c>
      <c r="D24" s="34" t="s">
        <v>306</v>
      </c>
      <c r="E24" s="35">
        <v>42469</v>
      </c>
      <c r="F24" s="36" t="s">
        <v>33</v>
      </c>
      <c r="G24" s="36" t="s">
        <v>34</v>
      </c>
      <c r="H24" s="74" t="s">
        <v>368</v>
      </c>
      <c r="I24" s="36" t="s">
        <v>307</v>
      </c>
    </row>
    <row r="25" spans="1:26" ht="15" customHeight="1" x14ac:dyDescent="0.3">
      <c r="A25" s="31">
        <v>8</v>
      </c>
      <c r="B25" s="32">
        <v>116</v>
      </c>
      <c r="C25" s="33" t="s">
        <v>326</v>
      </c>
      <c r="D25" s="34" t="s">
        <v>327</v>
      </c>
      <c r="E25" s="35" t="s">
        <v>328</v>
      </c>
      <c r="F25" s="36" t="s">
        <v>172</v>
      </c>
      <c r="G25" s="36" t="s">
        <v>173</v>
      </c>
      <c r="H25" s="74" t="s">
        <v>369</v>
      </c>
      <c r="I25" s="36" t="s">
        <v>301</v>
      </c>
    </row>
    <row r="26" spans="1:26" ht="12.75" customHeight="1" x14ac:dyDescent="0.3">
      <c r="A26" s="1"/>
      <c r="B26" s="1"/>
      <c r="C26" s="6">
        <v>3</v>
      </c>
      <c r="D26" s="30" t="s">
        <v>96</v>
      </c>
      <c r="E26" s="44">
        <v>4</v>
      </c>
      <c r="F26" s="1"/>
      <c r="G26" s="1"/>
      <c r="H26" s="6"/>
      <c r="I26" s="1"/>
    </row>
    <row r="27" spans="1:26" ht="12.75" customHeight="1" x14ac:dyDescent="0.3">
      <c r="A27" s="45" t="s">
        <v>251</v>
      </c>
      <c r="B27" s="46" t="s">
        <v>12</v>
      </c>
      <c r="C27" s="47" t="s">
        <v>13</v>
      </c>
      <c r="D27" s="48" t="s">
        <v>14</v>
      </c>
      <c r="E27" s="49" t="s">
        <v>15</v>
      </c>
      <c r="F27" s="49" t="s">
        <v>16</v>
      </c>
      <c r="G27" s="49" t="s">
        <v>17</v>
      </c>
      <c r="H27" s="49" t="s">
        <v>98</v>
      </c>
      <c r="I27" s="50" t="s">
        <v>22</v>
      </c>
    </row>
    <row r="28" spans="1:26" ht="15" customHeight="1" x14ac:dyDescent="0.3">
      <c r="A28" s="31">
        <v>1</v>
      </c>
      <c r="B28" s="32">
        <v>355</v>
      </c>
      <c r="C28" s="33" t="s">
        <v>291</v>
      </c>
      <c r="D28" s="34" t="s">
        <v>292</v>
      </c>
      <c r="E28" s="35" t="s">
        <v>79</v>
      </c>
      <c r="F28" s="36" t="s">
        <v>179</v>
      </c>
      <c r="G28" s="36" t="s">
        <v>180</v>
      </c>
      <c r="H28" s="74" t="s">
        <v>370</v>
      </c>
      <c r="I28" s="36" t="s">
        <v>181</v>
      </c>
    </row>
    <row r="29" spans="1:26" ht="15" customHeight="1" x14ac:dyDescent="0.3">
      <c r="A29" s="31">
        <v>2</v>
      </c>
      <c r="B29" s="32">
        <v>107</v>
      </c>
      <c r="C29" s="33" t="s">
        <v>280</v>
      </c>
      <c r="D29" s="34" t="s">
        <v>281</v>
      </c>
      <c r="E29" s="35" t="s">
        <v>282</v>
      </c>
      <c r="F29" s="36" t="s">
        <v>283</v>
      </c>
      <c r="G29" s="36" t="s">
        <v>284</v>
      </c>
      <c r="H29" s="74" t="s">
        <v>371</v>
      </c>
      <c r="I29" s="36" t="s">
        <v>285</v>
      </c>
    </row>
    <row r="30" spans="1:26" ht="15" customHeight="1" x14ac:dyDescent="0.3">
      <c r="A30" s="31">
        <v>3</v>
      </c>
      <c r="B30" s="32">
        <v>257</v>
      </c>
      <c r="C30" s="33" t="s">
        <v>275</v>
      </c>
      <c r="D30" s="34" t="s">
        <v>276</v>
      </c>
      <c r="E30" s="35">
        <v>42570</v>
      </c>
      <c r="F30" s="36" t="s">
        <v>277</v>
      </c>
      <c r="G30" s="36" t="s">
        <v>278</v>
      </c>
      <c r="H30" s="74" t="s">
        <v>372</v>
      </c>
      <c r="I30" s="36" t="s">
        <v>279</v>
      </c>
    </row>
    <row r="31" spans="1:26" ht="15" customHeight="1" x14ac:dyDescent="0.3">
      <c r="A31" s="31">
        <v>4</v>
      </c>
      <c r="B31" s="32">
        <v>533</v>
      </c>
      <c r="C31" s="33" t="s">
        <v>273</v>
      </c>
      <c r="D31" s="34" t="s">
        <v>274</v>
      </c>
      <c r="E31" s="35">
        <v>42388</v>
      </c>
      <c r="F31" s="36" t="s">
        <v>51</v>
      </c>
      <c r="G31" s="36" t="s">
        <v>52</v>
      </c>
      <c r="H31" s="74" t="s">
        <v>373</v>
      </c>
      <c r="I31" s="36" t="s">
        <v>207</v>
      </c>
    </row>
    <row r="32" spans="1:26" ht="15" customHeight="1" x14ac:dyDescent="0.3">
      <c r="A32" s="31">
        <v>5</v>
      </c>
      <c r="B32" s="32">
        <v>258</v>
      </c>
      <c r="C32" s="33" t="s">
        <v>286</v>
      </c>
      <c r="D32" s="34" t="s">
        <v>287</v>
      </c>
      <c r="E32" s="35">
        <v>42048</v>
      </c>
      <c r="F32" s="36" t="s">
        <v>56</v>
      </c>
      <c r="G32" s="36" t="s">
        <v>57</v>
      </c>
      <c r="H32" s="74" t="s">
        <v>374</v>
      </c>
      <c r="I32" s="36" t="s">
        <v>248</v>
      </c>
    </row>
    <row r="33" spans="1:26" ht="15" customHeight="1" x14ac:dyDescent="0.3">
      <c r="A33" s="31">
        <v>6</v>
      </c>
      <c r="B33" s="32">
        <v>370</v>
      </c>
      <c r="C33" s="33" t="s">
        <v>288</v>
      </c>
      <c r="D33" s="34" t="s">
        <v>289</v>
      </c>
      <c r="E33" s="35" t="s">
        <v>290</v>
      </c>
      <c r="F33" s="36" t="s">
        <v>88</v>
      </c>
      <c r="G33" s="36" t="s">
        <v>89</v>
      </c>
      <c r="H33" s="74" t="s">
        <v>375</v>
      </c>
      <c r="I33" s="36" t="s">
        <v>90</v>
      </c>
    </row>
    <row r="34" spans="1:26" ht="15" customHeight="1" x14ac:dyDescent="0.3">
      <c r="A34" s="31">
        <v>7</v>
      </c>
      <c r="B34" s="32">
        <v>148</v>
      </c>
      <c r="C34" s="33" t="s">
        <v>296</v>
      </c>
      <c r="D34" s="34" t="s">
        <v>297</v>
      </c>
      <c r="E34" s="35" t="s">
        <v>298</v>
      </c>
      <c r="F34" s="36" t="s">
        <v>28</v>
      </c>
      <c r="G34" s="36" t="s">
        <v>29</v>
      </c>
      <c r="H34" s="74" t="s">
        <v>376</v>
      </c>
      <c r="I34" s="36" t="s">
        <v>30</v>
      </c>
    </row>
    <row r="35" spans="1:26" ht="15" customHeight="1" x14ac:dyDescent="0.3">
      <c r="A35" s="31">
        <v>8</v>
      </c>
      <c r="B35" s="32">
        <v>125</v>
      </c>
      <c r="C35" s="33" t="s">
        <v>293</v>
      </c>
      <c r="D35" s="34" t="s">
        <v>294</v>
      </c>
      <c r="E35" s="35" t="s">
        <v>295</v>
      </c>
      <c r="F35" s="36" t="s">
        <v>172</v>
      </c>
      <c r="G35" s="36" t="s">
        <v>173</v>
      </c>
      <c r="H35" s="74" t="s">
        <v>377</v>
      </c>
      <c r="I35" s="36" t="s">
        <v>187</v>
      </c>
    </row>
  </sheetData>
  <printOptions horizontalCentered="1"/>
  <pageMargins left="0.31496062992125984" right="0.43307086614173229" top="0.15748031496062992" bottom="0.15748031496062992" header="0" footer="0"/>
  <pageSetup paperSize="9" scale="9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Z1000"/>
  <sheetViews>
    <sheetView workbookViewId="0">
      <selection activeCell="T12" sqref="T12"/>
    </sheetView>
  </sheetViews>
  <sheetFormatPr defaultColWidth="14.44140625" defaultRowHeight="15" customHeight="1" x14ac:dyDescent="0.3"/>
  <cols>
    <col min="1" max="2" width="5.5546875" customWidth="1"/>
    <col min="3" max="3" width="8.6640625" customWidth="1"/>
    <col min="4" max="4" width="12.6640625" customWidth="1"/>
    <col min="5" max="5" width="10.33203125" customWidth="1"/>
    <col min="6" max="6" width="10.6640625" customWidth="1"/>
    <col min="7" max="7" width="14.109375" customWidth="1"/>
    <col min="8" max="11" width="6.5546875" customWidth="1"/>
    <col min="12" max="13" width="9.109375" customWidth="1"/>
    <col min="14" max="14" width="6.6640625" customWidth="1"/>
    <col min="15" max="15" width="20.66406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6"/>
      <c r="G2" s="16"/>
      <c r="H2" s="17"/>
      <c r="I2" s="17"/>
      <c r="J2" s="18"/>
      <c r="K2" s="18"/>
      <c r="L2" s="18"/>
      <c r="M2" s="19"/>
      <c r="N2" s="21"/>
      <c r="O2" s="11"/>
    </row>
    <row r="3" spans="1:26" ht="12" customHeight="1" x14ac:dyDescent="0.3">
      <c r="A3" s="1"/>
      <c r="B3" s="1"/>
      <c r="C3" s="1"/>
      <c r="D3" s="1"/>
      <c r="E3" s="16"/>
      <c r="F3" s="82">
        <v>1.1574074074074073E-5</v>
      </c>
      <c r="G3" s="23"/>
      <c r="H3" s="23"/>
      <c r="I3" s="23"/>
      <c r="J3" s="23"/>
      <c r="K3" s="24"/>
      <c r="L3" s="24"/>
      <c r="M3" s="25"/>
      <c r="N3" s="25"/>
      <c r="O3" s="14"/>
    </row>
    <row r="4" spans="1:26" ht="12.75" customHeight="1" x14ac:dyDescent="0.3">
      <c r="A4" s="12"/>
      <c r="B4" s="12"/>
      <c r="C4" s="12"/>
      <c r="D4" s="11" t="s">
        <v>9</v>
      </c>
      <c r="E4" s="11"/>
      <c r="F4" s="27"/>
      <c r="G4" s="27"/>
      <c r="H4" s="129" t="s">
        <v>378</v>
      </c>
      <c r="I4" s="130"/>
      <c r="J4" s="130"/>
      <c r="K4" s="130"/>
      <c r="L4" s="130"/>
      <c r="M4" s="130"/>
      <c r="N4" s="11"/>
      <c r="O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20</v>
      </c>
      <c r="K6" s="147"/>
      <c r="L6" s="146" t="s">
        <v>379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85</v>
      </c>
      <c r="C8" s="33" t="s">
        <v>380</v>
      </c>
      <c r="D8" s="34" t="s">
        <v>381</v>
      </c>
      <c r="E8" s="35" t="s">
        <v>382</v>
      </c>
      <c r="F8" s="36" t="s">
        <v>211</v>
      </c>
      <c r="G8" s="36" t="s">
        <v>212</v>
      </c>
      <c r="H8" s="38">
        <f>_xlfn.XLOOKUP(D8,'30 Msė'!D:D,'30 Msė'!H:H,"")</f>
        <v>5.58</v>
      </c>
      <c r="I8" s="39">
        <v>2</v>
      </c>
      <c r="J8" s="41">
        <f>_xlfn.XLOOKUP(D8,'150 Msė'!D:D,'150 Msė'!H:H,"")</f>
        <v>24.99</v>
      </c>
      <c r="K8" s="39">
        <v>2</v>
      </c>
      <c r="L8" s="83" t="str">
        <f>_xlfn.XLOOKUP(D8,'500 M sp ėj'!D:D,'500 M sp ėj'!H:H,"")</f>
        <v>2:18,84</v>
      </c>
      <c r="M8" s="31">
        <v>1</v>
      </c>
      <c r="N8" s="40">
        <f t="shared" ref="N8:N17" si="0">SUM(I8,K8,M8)</f>
        <v>5</v>
      </c>
      <c r="O8" s="36" t="s">
        <v>383</v>
      </c>
    </row>
    <row r="9" spans="1:26" ht="15" customHeight="1" x14ac:dyDescent="0.3">
      <c r="A9" s="31">
        <v>2</v>
      </c>
      <c r="B9" s="32">
        <v>286</v>
      </c>
      <c r="C9" s="33" t="s">
        <v>384</v>
      </c>
      <c r="D9" s="34" t="s">
        <v>385</v>
      </c>
      <c r="E9" s="35">
        <v>42030</v>
      </c>
      <c r="F9" s="36" t="s">
        <v>228</v>
      </c>
      <c r="G9" s="36" t="s">
        <v>229</v>
      </c>
      <c r="H9" s="38">
        <f>_xlfn.XLOOKUP(D9,'30 Msė'!D:D,'30 Msė'!H:H,"")</f>
        <v>5.27</v>
      </c>
      <c r="I9" s="39">
        <v>1</v>
      </c>
      <c r="J9" s="41">
        <f>_xlfn.XLOOKUP(D9,'150 Msė'!D:D,'150 Msė'!H:H,"")</f>
        <v>23.63</v>
      </c>
      <c r="K9" s="39">
        <v>1</v>
      </c>
      <c r="L9" s="83" t="str">
        <f>_xlfn.XLOOKUP(D9,'500 M sp ėj'!D:D,'500 M sp ėj'!H:H,"")</f>
        <v>2:37,25</v>
      </c>
      <c r="M9" s="31">
        <v>4</v>
      </c>
      <c r="N9" s="40">
        <f t="shared" si="0"/>
        <v>6</v>
      </c>
      <c r="O9" s="36" t="s">
        <v>230</v>
      </c>
    </row>
    <row r="10" spans="1:26" ht="15" customHeight="1" x14ac:dyDescent="0.3">
      <c r="A10" s="31">
        <v>3</v>
      </c>
      <c r="B10" s="32">
        <v>172</v>
      </c>
      <c r="C10" s="33" t="s">
        <v>386</v>
      </c>
      <c r="D10" s="34" t="s">
        <v>297</v>
      </c>
      <c r="E10" s="35" t="s">
        <v>298</v>
      </c>
      <c r="F10" s="36" t="s">
        <v>28</v>
      </c>
      <c r="G10" s="36" t="s">
        <v>29</v>
      </c>
      <c r="H10" s="38">
        <f>_xlfn.XLOOKUP(D10,'30 Msė'!D:D,'30 Msė'!H:H,"")</f>
        <v>5.67</v>
      </c>
      <c r="I10" s="39">
        <v>3</v>
      </c>
      <c r="J10" s="41">
        <f>_xlfn.XLOOKUP(D10,'150 Msė'!D:D,'150 Msė'!H:H,"")</f>
        <v>26.05</v>
      </c>
      <c r="K10" s="39">
        <v>3</v>
      </c>
      <c r="L10" s="83" t="str">
        <f>_xlfn.XLOOKUP(D10,'500 M sp ėj'!D:D,'500 M sp ėj'!H:H,"")</f>
        <v>2:37,95</v>
      </c>
      <c r="M10" s="31">
        <v>5</v>
      </c>
      <c r="N10" s="40">
        <f t="shared" si="0"/>
        <v>11</v>
      </c>
      <c r="O10" s="36" t="s">
        <v>30</v>
      </c>
    </row>
    <row r="11" spans="1:26" ht="15" customHeight="1" x14ac:dyDescent="0.3">
      <c r="A11" s="31">
        <v>4</v>
      </c>
      <c r="B11" s="32">
        <v>150</v>
      </c>
      <c r="C11" s="33" t="s">
        <v>75</v>
      </c>
      <c r="D11" s="34" t="s">
        <v>387</v>
      </c>
      <c r="E11" s="35" t="s">
        <v>388</v>
      </c>
      <c r="F11" s="36" t="s">
        <v>28</v>
      </c>
      <c r="G11" s="36" t="s">
        <v>29</v>
      </c>
      <c r="H11" s="38">
        <f>_xlfn.XLOOKUP(D11,'30 Msė'!D:D,'30 Msė'!H:H,"")</f>
        <v>5.95</v>
      </c>
      <c r="I11" s="39">
        <v>5</v>
      </c>
      <c r="J11" s="41">
        <f>_xlfn.XLOOKUP(D11,'150 Msė'!D:D,'150 Msė'!H:H,"")</f>
        <v>26.55</v>
      </c>
      <c r="K11" s="39">
        <v>4</v>
      </c>
      <c r="L11" s="83" t="str">
        <f>_xlfn.XLOOKUP(D11,'500 M sp ėj'!D:D,'500 M sp ėj'!H:H,"")</f>
        <v>2:34,04</v>
      </c>
      <c r="M11" s="31">
        <v>3</v>
      </c>
      <c r="N11" s="40">
        <f t="shared" si="0"/>
        <v>12</v>
      </c>
      <c r="O11" s="36" t="s">
        <v>30</v>
      </c>
    </row>
    <row r="12" spans="1:26" ht="15" customHeight="1" x14ac:dyDescent="0.3">
      <c r="A12" s="31">
        <v>5</v>
      </c>
      <c r="B12" s="32">
        <v>149</v>
      </c>
      <c r="C12" s="33" t="s">
        <v>384</v>
      </c>
      <c r="D12" s="34" t="s">
        <v>389</v>
      </c>
      <c r="E12" s="35" t="s">
        <v>390</v>
      </c>
      <c r="F12" s="36" t="s">
        <v>28</v>
      </c>
      <c r="G12" s="36" t="s">
        <v>29</v>
      </c>
      <c r="H12" s="38">
        <f>_xlfn.XLOOKUP(D12,'30 Msė'!D:D,'30 Msė'!H:H,"")</f>
        <v>6.14</v>
      </c>
      <c r="I12" s="39">
        <v>7.5</v>
      </c>
      <c r="J12" s="41">
        <f>_xlfn.XLOOKUP(D12,'150 Msė'!D:D,'150 Msė'!H:H,"")</f>
        <v>28.31</v>
      </c>
      <c r="K12" s="39">
        <v>7</v>
      </c>
      <c r="L12" s="83" t="str">
        <f>_xlfn.XLOOKUP(D12,'500 M sp ėj'!D:D,'500 M sp ėj'!H:H,"")</f>
        <v>2:31,97</v>
      </c>
      <c r="M12" s="43">
        <v>2</v>
      </c>
      <c r="N12" s="40">
        <f t="shared" si="0"/>
        <v>16.5</v>
      </c>
      <c r="O12" s="36" t="s">
        <v>30</v>
      </c>
    </row>
    <row r="13" spans="1:26" ht="15" customHeight="1" x14ac:dyDescent="0.3">
      <c r="A13" s="31">
        <v>6</v>
      </c>
      <c r="B13" s="32">
        <v>287</v>
      </c>
      <c r="C13" s="33" t="s">
        <v>391</v>
      </c>
      <c r="D13" s="34" t="s">
        <v>392</v>
      </c>
      <c r="E13" s="35">
        <v>42477</v>
      </c>
      <c r="F13" s="36" t="s">
        <v>228</v>
      </c>
      <c r="G13" s="36" t="s">
        <v>229</v>
      </c>
      <c r="H13" s="38">
        <f>_xlfn.XLOOKUP(D13,'30 Msė'!D:D,'30 Msė'!H:H,"")</f>
        <v>5.88</v>
      </c>
      <c r="I13" s="39">
        <v>4</v>
      </c>
      <c r="J13" s="41">
        <f>_xlfn.XLOOKUP(D13,'150 Msė'!D:D,'150 Msė'!H:H,"")</f>
        <v>26.88</v>
      </c>
      <c r="K13" s="39">
        <v>5</v>
      </c>
      <c r="L13" s="83" t="str">
        <f>_xlfn.XLOOKUP(D13,'500 M sp ėj'!D:D,'500 M sp ėj'!H:H,"")</f>
        <v>2:51,53</v>
      </c>
      <c r="M13" s="43">
        <v>8</v>
      </c>
      <c r="N13" s="40">
        <f t="shared" si="0"/>
        <v>17</v>
      </c>
      <c r="O13" s="36" t="s">
        <v>230</v>
      </c>
    </row>
    <row r="14" spans="1:26" ht="15" customHeight="1" x14ac:dyDescent="0.3">
      <c r="A14" s="31">
        <v>7</v>
      </c>
      <c r="B14" s="32">
        <v>86</v>
      </c>
      <c r="C14" s="33" t="s">
        <v>393</v>
      </c>
      <c r="D14" s="34" t="s">
        <v>394</v>
      </c>
      <c r="E14" s="35" t="s">
        <v>395</v>
      </c>
      <c r="F14" s="36" t="s">
        <v>211</v>
      </c>
      <c r="G14" s="36" t="s">
        <v>212</v>
      </c>
      <c r="H14" s="38">
        <f>_xlfn.XLOOKUP(D14,'30 Msė'!D:D,'30 Msė'!H:H,"")</f>
        <v>6.13</v>
      </c>
      <c r="I14" s="39">
        <v>6</v>
      </c>
      <c r="J14" s="41">
        <f>_xlfn.XLOOKUP(D14,'150 Msė'!D:D,'150 Msė'!H:H,"")</f>
        <v>29.37</v>
      </c>
      <c r="K14" s="39">
        <v>8</v>
      </c>
      <c r="L14" s="83" t="str">
        <f>_xlfn.XLOOKUP(D14,'500 M sp ėj'!D:D,'500 M sp ėj'!H:H,"")</f>
        <v>2:50,10</v>
      </c>
      <c r="M14" s="31">
        <v>7</v>
      </c>
      <c r="N14" s="40">
        <f t="shared" si="0"/>
        <v>21</v>
      </c>
      <c r="O14" s="36" t="s">
        <v>383</v>
      </c>
    </row>
    <row r="15" spans="1:26" ht="15" customHeight="1" x14ac:dyDescent="0.3">
      <c r="A15" s="31">
        <v>8</v>
      </c>
      <c r="B15" s="32">
        <v>105</v>
      </c>
      <c r="C15" s="33" t="s">
        <v>166</v>
      </c>
      <c r="D15" s="34" t="s">
        <v>396</v>
      </c>
      <c r="E15" s="35" t="s">
        <v>397</v>
      </c>
      <c r="F15" s="36" t="s">
        <v>211</v>
      </c>
      <c r="G15" s="36" t="s">
        <v>212</v>
      </c>
      <c r="H15" s="38">
        <f>_xlfn.XLOOKUP(D15,'30 Msė'!D:D,'30 Msė'!H:H,"")</f>
        <v>6.28</v>
      </c>
      <c r="I15" s="39">
        <v>9</v>
      </c>
      <c r="J15" s="41">
        <f>_xlfn.XLOOKUP(D15,'150 Msė'!D:D,'150 Msė'!H:H,"")</f>
        <v>30.83</v>
      </c>
      <c r="K15" s="39">
        <v>9</v>
      </c>
      <c r="L15" s="83" t="str">
        <f>_xlfn.XLOOKUP(D15,'500 M sp ėj'!D:D,'500 M sp ėj'!H:H,"")</f>
        <v>2:48,20</v>
      </c>
      <c r="M15" s="43">
        <v>6</v>
      </c>
      <c r="N15" s="40">
        <f t="shared" si="0"/>
        <v>24</v>
      </c>
      <c r="O15" s="36" t="s">
        <v>383</v>
      </c>
    </row>
    <row r="16" spans="1:26" ht="15" customHeight="1" x14ac:dyDescent="0.3">
      <c r="A16" s="31">
        <v>9</v>
      </c>
      <c r="B16" s="32">
        <v>330</v>
      </c>
      <c r="C16" s="33" t="s">
        <v>398</v>
      </c>
      <c r="D16" s="34" t="s">
        <v>399</v>
      </c>
      <c r="E16" s="35">
        <v>42251</v>
      </c>
      <c r="F16" s="36" t="s">
        <v>33</v>
      </c>
      <c r="G16" s="36" t="s">
        <v>34</v>
      </c>
      <c r="H16" s="38">
        <f>_xlfn.XLOOKUP(D16,'30 Msė'!D:D,'30 Msė'!H:H,"")</f>
        <v>6.14</v>
      </c>
      <c r="I16" s="39">
        <v>7.5</v>
      </c>
      <c r="J16" s="41">
        <f>_xlfn.XLOOKUP(D16,'150 Msė'!D:D,'150 Msė'!H:H,"")</f>
        <v>27.08</v>
      </c>
      <c r="K16" s="39">
        <v>6</v>
      </c>
      <c r="L16" s="83" t="str">
        <f>_xlfn.XLOOKUP(D16,'500 M sp ėj'!D:D,'500 M sp ėj'!H:H,"")</f>
        <v>3:12,18</v>
      </c>
      <c r="M16" s="43">
        <v>10</v>
      </c>
      <c r="N16" s="40">
        <f t="shared" si="0"/>
        <v>23.5</v>
      </c>
      <c r="O16" s="36" t="s">
        <v>400</v>
      </c>
    </row>
    <row r="17" spans="1:26" ht="15" customHeight="1" x14ac:dyDescent="0.3">
      <c r="A17" s="31">
        <v>10</v>
      </c>
      <c r="B17" s="32">
        <v>89</v>
      </c>
      <c r="C17" s="33" t="s">
        <v>401</v>
      </c>
      <c r="D17" s="34" t="s">
        <v>402</v>
      </c>
      <c r="E17" s="35" t="s">
        <v>403</v>
      </c>
      <c r="F17" s="36" t="s">
        <v>211</v>
      </c>
      <c r="G17" s="36" t="s">
        <v>212</v>
      </c>
      <c r="H17" s="38">
        <f>_xlfn.XLOOKUP(D17,'30 Msė'!D:D,'30 Msė'!H:H,"")</f>
        <v>6.69</v>
      </c>
      <c r="I17" s="39">
        <v>10</v>
      </c>
      <c r="J17" s="41">
        <f>_xlfn.XLOOKUP(D17,'150 Msė'!D:D,'150 Msė'!H:H,"")</f>
        <v>33.520000000000003</v>
      </c>
      <c r="K17" s="39">
        <v>10</v>
      </c>
      <c r="L17" s="83" t="str">
        <f>_xlfn.XLOOKUP(D17,'500 M sp ėj'!D:D,'500 M sp ėj'!H:H,"")</f>
        <v>2:52,96</v>
      </c>
      <c r="M17" s="31">
        <v>9</v>
      </c>
      <c r="N17" s="40">
        <f t="shared" si="0"/>
        <v>29</v>
      </c>
      <c r="O17" s="36" t="s">
        <v>383</v>
      </c>
    </row>
    <row r="18" spans="1:26" ht="15" customHeight="1" x14ac:dyDescent="0.3">
      <c r="A18" s="31"/>
      <c r="B18" s="32">
        <v>88</v>
      </c>
      <c r="C18" s="33" t="s">
        <v>404</v>
      </c>
      <c r="D18" s="34" t="s">
        <v>405</v>
      </c>
      <c r="E18" s="35" t="s">
        <v>406</v>
      </c>
      <c r="F18" s="36" t="s">
        <v>211</v>
      </c>
      <c r="G18" s="36" t="s">
        <v>212</v>
      </c>
      <c r="H18" s="38" t="str">
        <f>_xlfn.XLOOKUP(D18,'30 Msė'!D:D,'30 Msė'!H:H,"")</f>
        <v>DNS</v>
      </c>
      <c r="I18" s="39"/>
      <c r="J18" s="41" t="str">
        <f>_xlfn.XLOOKUP(D18,'150 Msė'!D:D,'150 Msė'!H:H,"")</f>
        <v/>
      </c>
      <c r="K18" s="39"/>
      <c r="L18" s="83"/>
      <c r="M18" s="94"/>
      <c r="N18" s="40"/>
      <c r="O18" s="36" t="s">
        <v>383</v>
      </c>
    </row>
    <row r="19" spans="1:26" ht="15" customHeight="1" x14ac:dyDescent="0.3">
      <c r="A19" s="31"/>
      <c r="B19" s="32">
        <v>106</v>
      </c>
      <c r="C19" s="33" t="s">
        <v>208</v>
      </c>
      <c r="D19" s="34" t="s">
        <v>407</v>
      </c>
      <c r="E19" s="35" t="s">
        <v>408</v>
      </c>
      <c r="F19" s="36" t="s">
        <v>211</v>
      </c>
      <c r="G19" s="36" t="s">
        <v>212</v>
      </c>
      <c r="H19" s="38" t="str">
        <f>_xlfn.XLOOKUP(D19,'30 Msė'!D:D,'30 Msė'!H:H,"")</f>
        <v>DNS</v>
      </c>
      <c r="I19" s="39"/>
      <c r="J19" s="41" t="str">
        <f>_xlfn.XLOOKUP(D19,'150 Msė'!D:D,'150 Msė'!H:H,"")</f>
        <v/>
      </c>
      <c r="K19" s="39"/>
      <c r="L19" s="83"/>
      <c r="M19" s="94"/>
      <c r="N19" s="40"/>
      <c r="O19" s="36" t="s">
        <v>383</v>
      </c>
    </row>
    <row r="20" spans="1:26" ht="15" customHeight="1" x14ac:dyDescent="0.3">
      <c r="A20" s="31"/>
      <c r="B20" s="32">
        <v>362</v>
      </c>
      <c r="C20" s="33" t="s">
        <v>409</v>
      </c>
      <c r="D20" s="34" t="s">
        <v>410</v>
      </c>
      <c r="E20" s="35" t="s">
        <v>411</v>
      </c>
      <c r="F20" s="36" t="s">
        <v>80</v>
      </c>
      <c r="G20" s="36" t="s">
        <v>81</v>
      </c>
      <c r="H20" s="38" t="str">
        <f>_xlfn.XLOOKUP(D20,'30 Msė'!D:D,'30 Msė'!H:H,"")</f>
        <v>DNS</v>
      </c>
      <c r="I20" s="39"/>
      <c r="J20" s="41" t="str">
        <f>_xlfn.XLOOKUP(D20,'150 Msė'!D:D,'150 Msė'!H:H,"")</f>
        <v/>
      </c>
      <c r="K20" s="39"/>
      <c r="L20" s="83"/>
      <c r="M20" s="94"/>
      <c r="N20" s="40"/>
      <c r="O20" s="36" t="s">
        <v>412</v>
      </c>
    </row>
    <row r="21" spans="1:26" ht="15" customHeight="1" x14ac:dyDescent="0.3">
      <c r="A21" s="31"/>
      <c r="B21" s="32">
        <v>363</v>
      </c>
      <c r="C21" s="33" t="s">
        <v>384</v>
      </c>
      <c r="D21" s="34" t="s">
        <v>413</v>
      </c>
      <c r="E21" s="35" t="s">
        <v>414</v>
      </c>
      <c r="F21" s="36" t="s">
        <v>80</v>
      </c>
      <c r="G21" s="36" t="s">
        <v>81</v>
      </c>
      <c r="H21" s="38" t="str">
        <f>_xlfn.XLOOKUP(D21,'30 Msė'!D:D,'30 Msė'!H:H,"")</f>
        <v>DNS</v>
      </c>
      <c r="I21" s="39"/>
      <c r="J21" s="41" t="str">
        <f>_xlfn.XLOOKUP(D21,'150 Msė'!D:D,'150 Msė'!H:H,"")</f>
        <v/>
      </c>
      <c r="K21" s="39"/>
      <c r="L21" s="83"/>
      <c r="M21" s="94"/>
      <c r="N21" s="40"/>
      <c r="O21" s="36" t="s">
        <v>412</v>
      </c>
    </row>
  </sheetData>
  <sortState xmlns:xlrd2="http://schemas.microsoft.com/office/spreadsheetml/2017/richdata2" ref="A8:Z17">
    <sortCondition ref="A8:A17"/>
  </sortState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35433070866141736" right="0.35433070866141736" top="0.31496062992125984" bottom="0.43307086614173229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workbookViewId="0">
      <selection activeCell="A10" sqref="A10:XFD10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9" customWidth="1"/>
    <col min="4" max="4" width="14.6640625" customWidth="1"/>
    <col min="5" max="5" width="10.6640625" customWidth="1"/>
    <col min="6" max="7" width="14.6640625" customWidth="1"/>
    <col min="8" max="8" width="9.44140625" customWidth="1"/>
    <col min="9" max="9" width="21.44140625" customWidth="1"/>
    <col min="10" max="12" width="9.109375" customWidth="1"/>
    <col min="13" max="13" width="18.55468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5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18</v>
      </c>
      <c r="G4" s="27"/>
      <c r="H4" s="18" t="s">
        <v>378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2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38"/>
      <c r="I7" s="36"/>
    </row>
    <row r="8" spans="1:26" ht="12.75" customHeight="1" x14ac:dyDescent="0.3">
      <c r="A8" s="31">
        <v>2</v>
      </c>
      <c r="B8" s="32">
        <v>105</v>
      </c>
      <c r="C8" s="33" t="s">
        <v>166</v>
      </c>
      <c r="D8" s="34" t="s">
        <v>396</v>
      </c>
      <c r="E8" s="35" t="s">
        <v>397</v>
      </c>
      <c r="F8" s="36" t="s">
        <v>211</v>
      </c>
      <c r="G8" s="36" t="s">
        <v>212</v>
      </c>
      <c r="H8" s="38">
        <v>6.28</v>
      </c>
      <c r="I8" s="36" t="s">
        <v>383</v>
      </c>
    </row>
    <row r="9" spans="1:26" ht="12.75" customHeight="1" x14ac:dyDescent="0.3">
      <c r="A9" s="31">
        <v>3</v>
      </c>
      <c r="B9" s="32">
        <v>149</v>
      </c>
      <c r="C9" s="33" t="s">
        <v>384</v>
      </c>
      <c r="D9" s="34" t="s">
        <v>389</v>
      </c>
      <c r="E9" s="35" t="s">
        <v>390</v>
      </c>
      <c r="F9" s="36" t="s">
        <v>28</v>
      </c>
      <c r="G9" s="36" t="s">
        <v>29</v>
      </c>
      <c r="H9" s="38">
        <v>6.14</v>
      </c>
      <c r="I9" s="36" t="s">
        <v>30</v>
      </c>
    </row>
    <row r="10" spans="1:26" ht="12.75" customHeight="1" x14ac:dyDescent="0.3">
      <c r="A10" s="31">
        <v>4</v>
      </c>
      <c r="B10" s="32">
        <v>85</v>
      </c>
      <c r="C10" s="33" t="s">
        <v>380</v>
      </c>
      <c r="D10" s="34" t="s">
        <v>381</v>
      </c>
      <c r="E10" s="35" t="s">
        <v>382</v>
      </c>
      <c r="F10" s="36" t="s">
        <v>211</v>
      </c>
      <c r="G10" s="36" t="s">
        <v>212</v>
      </c>
      <c r="H10" s="38">
        <v>5.58</v>
      </c>
      <c r="I10" s="36" t="s">
        <v>383</v>
      </c>
    </row>
    <row r="11" spans="1:26" ht="12.75" customHeight="1" x14ac:dyDescent="0.3">
      <c r="A11" s="31">
        <v>5</v>
      </c>
      <c r="B11" s="32">
        <v>172</v>
      </c>
      <c r="C11" s="33" t="s">
        <v>386</v>
      </c>
      <c r="D11" s="34" t="s">
        <v>297</v>
      </c>
      <c r="E11" s="35" t="s">
        <v>298</v>
      </c>
      <c r="F11" s="36" t="s">
        <v>28</v>
      </c>
      <c r="G11" s="36" t="s">
        <v>29</v>
      </c>
      <c r="H11" s="38">
        <v>5.67</v>
      </c>
      <c r="I11" s="36" t="s">
        <v>30</v>
      </c>
    </row>
    <row r="12" spans="1:26" ht="12.75" customHeight="1" x14ac:dyDescent="0.3">
      <c r="A12" s="31">
        <v>6</v>
      </c>
      <c r="B12" s="32">
        <v>287</v>
      </c>
      <c r="C12" s="33" t="s">
        <v>391</v>
      </c>
      <c r="D12" s="34" t="s">
        <v>392</v>
      </c>
      <c r="E12" s="35">
        <v>42477</v>
      </c>
      <c r="F12" s="36" t="s">
        <v>228</v>
      </c>
      <c r="G12" s="36" t="s">
        <v>229</v>
      </c>
      <c r="H12" s="38">
        <v>5.88</v>
      </c>
      <c r="I12" s="36" t="s">
        <v>230</v>
      </c>
    </row>
    <row r="13" spans="1:26" ht="12.75" customHeight="1" x14ac:dyDescent="0.3">
      <c r="A13" s="31">
        <v>7</v>
      </c>
      <c r="B13" s="32">
        <v>88</v>
      </c>
      <c r="C13" s="33" t="s">
        <v>404</v>
      </c>
      <c r="D13" s="34" t="s">
        <v>405</v>
      </c>
      <c r="E13" s="35" t="s">
        <v>406</v>
      </c>
      <c r="F13" s="36" t="s">
        <v>211</v>
      </c>
      <c r="G13" s="36" t="s">
        <v>212</v>
      </c>
      <c r="H13" s="38" t="s">
        <v>99</v>
      </c>
      <c r="I13" s="36" t="s">
        <v>383</v>
      </c>
    </row>
    <row r="14" spans="1:26" ht="12.75" customHeight="1" x14ac:dyDescent="0.3">
      <c r="A14" s="31">
        <v>8</v>
      </c>
      <c r="B14" s="32">
        <v>363</v>
      </c>
      <c r="C14" s="33" t="s">
        <v>384</v>
      </c>
      <c r="D14" s="34" t="s">
        <v>413</v>
      </c>
      <c r="E14" s="35" t="s">
        <v>414</v>
      </c>
      <c r="F14" s="36" t="s">
        <v>80</v>
      </c>
      <c r="G14" s="36" t="s">
        <v>81</v>
      </c>
      <c r="H14" s="38" t="s">
        <v>99</v>
      </c>
      <c r="I14" s="36" t="s">
        <v>412</v>
      </c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2</v>
      </c>
      <c r="F15" s="12"/>
      <c r="G15" s="12"/>
      <c r="H15" s="11"/>
      <c r="I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</row>
    <row r="17" spans="1:26" ht="12.75" customHeight="1" x14ac:dyDescent="0.3">
      <c r="A17" s="31">
        <v>1</v>
      </c>
      <c r="B17" s="32"/>
      <c r="C17" s="33"/>
      <c r="D17" s="34"/>
      <c r="E17" s="35"/>
      <c r="F17" s="63"/>
      <c r="G17" s="63"/>
      <c r="H17" s="38"/>
      <c r="I17" s="36"/>
    </row>
    <row r="18" spans="1:26" ht="12.75" customHeight="1" x14ac:dyDescent="0.3">
      <c r="A18" s="31">
        <v>2</v>
      </c>
      <c r="B18" s="32">
        <v>286</v>
      </c>
      <c r="C18" s="33" t="s">
        <v>384</v>
      </c>
      <c r="D18" s="34" t="s">
        <v>385</v>
      </c>
      <c r="E18" s="35">
        <v>42030</v>
      </c>
      <c r="F18" s="36" t="s">
        <v>228</v>
      </c>
      <c r="G18" s="36" t="s">
        <v>229</v>
      </c>
      <c r="H18" s="38">
        <v>5.27</v>
      </c>
      <c r="I18" s="36" t="s">
        <v>230</v>
      </c>
    </row>
    <row r="19" spans="1:26" ht="12.75" customHeight="1" x14ac:dyDescent="0.3">
      <c r="A19" s="31">
        <v>3</v>
      </c>
      <c r="B19" s="32">
        <v>89</v>
      </c>
      <c r="C19" s="33" t="s">
        <v>401</v>
      </c>
      <c r="D19" s="34" t="s">
        <v>402</v>
      </c>
      <c r="E19" s="35" t="s">
        <v>403</v>
      </c>
      <c r="F19" s="36" t="s">
        <v>211</v>
      </c>
      <c r="G19" s="36" t="s">
        <v>212</v>
      </c>
      <c r="H19" s="38">
        <v>6.69</v>
      </c>
      <c r="I19" s="36" t="s">
        <v>383</v>
      </c>
    </row>
    <row r="20" spans="1:26" ht="12.75" customHeight="1" x14ac:dyDescent="0.3">
      <c r="A20" s="31">
        <v>4</v>
      </c>
      <c r="B20" s="32">
        <v>362</v>
      </c>
      <c r="C20" s="33" t="s">
        <v>409</v>
      </c>
      <c r="D20" s="34" t="s">
        <v>410</v>
      </c>
      <c r="E20" s="35" t="s">
        <v>411</v>
      </c>
      <c r="F20" s="36" t="s">
        <v>80</v>
      </c>
      <c r="G20" s="36" t="s">
        <v>81</v>
      </c>
      <c r="H20" s="38" t="s">
        <v>99</v>
      </c>
      <c r="I20" s="36" t="s">
        <v>412</v>
      </c>
    </row>
    <row r="21" spans="1:26" ht="12.75" customHeight="1" x14ac:dyDescent="0.3">
      <c r="A21" s="31">
        <v>5</v>
      </c>
      <c r="B21" s="32">
        <v>106</v>
      </c>
      <c r="C21" s="33" t="s">
        <v>208</v>
      </c>
      <c r="D21" s="34" t="s">
        <v>407</v>
      </c>
      <c r="E21" s="35" t="s">
        <v>408</v>
      </c>
      <c r="F21" s="36" t="s">
        <v>211</v>
      </c>
      <c r="G21" s="36" t="s">
        <v>212</v>
      </c>
      <c r="H21" s="38" t="s">
        <v>99</v>
      </c>
      <c r="I21" s="36" t="s">
        <v>383</v>
      </c>
    </row>
    <row r="22" spans="1:26" ht="12.75" customHeight="1" x14ac:dyDescent="0.3">
      <c r="A22" s="31">
        <v>6</v>
      </c>
      <c r="B22" s="32">
        <v>150</v>
      </c>
      <c r="C22" s="33" t="s">
        <v>75</v>
      </c>
      <c r="D22" s="34" t="s">
        <v>387</v>
      </c>
      <c r="E22" s="35" t="s">
        <v>388</v>
      </c>
      <c r="F22" s="36" t="s">
        <v>28</v>
      </c>
      <c r="G22" s="36" t="s">
        <v>29</v>
      </c>
      <c r="H22" s="38">
        <v>5.95</v>
      </c>
      <c r="I22" s="36" t="s">
        <v>30</v>
      </c>
    </row>
    <row r="23" spans="1:26" ht="12.75" customHeight="1" x14ac:dyDescent="0.3">
      <c r="A23" s="31">
        <v>7</v>
      </c>
      <c r="B23" s="32">
        <v>86</v>
      </c>
      <c r="C23" s="33" t="s">
        <v>393</v>
      </c>
      <c r="D23" s="34" t="s">
        <v>394</v>
      </c>
      <c r="E23" s="35" t="s">
        <v>395</v>
      </c>
      <c r="F23" s="36" t="s">
        <v>211</v>
      </c>
      <c r="G23" s="36" t="s">
        <v>212</v>
      </c>
      <c r="H23" s="38">
        <v>6.13</v>
      </c>
      <c r="I23" s="36" t="s">
        <v>383</v>
      </c>
    </row>
    <row r="24" spans="1:26" ht="12.75" customHeight="1" x14ac:dyDescent="0.3">
      <c r="A24" s="31">
        <v>8</v>
      </c>
      <c r="B24" s="32">
        <v>330</v>
      </c>
      <c r="C24" s="33" t="s">
        <v>398</v>
      </c>
      <c r="D24" s="34" t="s">
        <v>399</v>
      </c>
      <c r="E24" s="35">
        <v>42251</v>
      </c>
      <c r="F24" s="36" t="s">
        <v>33</v>
      </c>
      <c r="G24" s="36" t="s">
        <v>34</v>
      </c>
      <c r="H24" s="38">
        <v>6.14</v>
      </c>
      <c r="I24" s="36" t="s">
        <v>400</v>
      </c>
    </row>
  </sheetData>
  <printOptions horizontalCentered="1"/>
  <pageMargins left="0.15748031496062992" right="0.19685039370078741" top="0.31496062992125984" bottom="0.23622047244094491" header="0" footer="0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workbookViewId="0">
      <selection activeCell="H26" sqref="H26"/>
    </sheetView>
  </sheetViews>
  <sheetFormatPr defaultColWidth="14.44140625" defaultRowHeight="15" customHeight="1" x14ac:dyDescent="0.3"/>
  <cols>
    <col min="1" max="1" width="5.5546875" customWidth="1"/>
    <col min="2" max="2" width="4.33203125" customWidth="1"/>
    <col min="3" max="3" width="9.33203125" customWidth="1"/>
    <col min="4" max="4" width="15.33203125" customWidth="1"/>
    <col min="5" max="5" width="11.6640625" customWidth="1"/>
    <col min="6" max="6" width="11.88671875" customWidth="1"/>
    <col min="7" max="7" width="15.6640625" customWidth="1"/>
    <col min="8" max="11" width="6.6640625" customWidth="1"/>
    <col min="12" max="12" width="7.88671875" customWidth="1"/>
    <col min="13" max="13" width="6.109375" customWidth="1"/>
    <col min="14" max="14" width="7.5546875" customWidth="1"/>
    <col min="15" max="15" width="20.332031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3"/>
      <c r="K3" s="24"/>
      <c r="L3" s="24"/>
      <c r="M3" s="25"/>
      <c r="N3" s="25"/>
      <c r="O3" s="14"/>
    </row>
    <row r="4" spans="1:26" ht="12.75" customHeight="1" x14ac:dyDescent="0.3">
      <c r="A4" s="12"/>
      <c r="B4" s="12"/>
      <c r="C4" s="12"/>
      <c r="D4" s="11" t="s">
        <v>9</v>
      </c>
      <c r="E4" s="11"/>
      <c r="F4" s="26"/>
      <c r="G4" s="27"/>
      <c r="H4" s="129" t="s">
        <v>10</v>
      </c>
      <c r="I4" s="130"/>
      <c r="J4" s="130"/>
      <c r="K4" s="130"/>
      <c r="L4" s="130"/>
      <c r="M4" s="130"/>
      <c r="N4" s="11"/>
      <c r="O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19</v>
      </c>
      <c r="K6" s="147"/>
      <c r="L6" s="146" t="s">
        <v>20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146</v>
      </c>
      <c r="C8" s="33" t="s">
        <v>25</v>
      </c>
      <c r="D8" s="34" t="s">
        <v>26</v>
      </c>
      <c r="E8" s="35" t="s">
        <v>27</v>
      </c>
      <c r="F8" s="36" t="s">
        <v>28</v>
      </c>
      <c r="G8" s="36" t="s">
        <v>29</v>
      </c>
      <c r="H8" s="37">
        <f>_xlfn.XLOOKUP(D8,'30 Msb'!D:D,'30 Msb'!H:H,"")</f>
        <v>5.16</v>
      </c>
      <c r="I8" s="31">
        <v>1</v>
      </c>
      <c r="J8" s="38">
        <f>_xlfn.XLOOKUP(D8,'50bb M'!D:D,'50bb M'!H:H,"")</f>
        <v>8.77</v>
      </c>
      <c r="K8" s="39">
        <v>1</v>
      </c>
      <c r="L8" s="38">
        <f>_xlfn.XLOOKUP(D8,'150 Msb'!D:D,'150 Msb'!H:H,"")</f>
        <v>23.17</v>
      </c>
      <c r="M8" s="40">
        <v>1</v>
      </c>
      <c r="N8" s="40">
        <f t="shared" ref="N8:N23" si="0">SUM(I8,K8,M8)</f>
        <v>3</v>
      </c>
      <c r="O8" s="36" t="s">
        <v>30</v>
      </c>
    </row>
    <row r="9" spans="1:26" ht="15" customHeight="1" x14ac:dyDescent="0.3">
      <c r="A9" s="31">
        <v>2</v>
      </c>
      <c r="B9" s="32">
        <v>333</v>
      </c>
      <c r="C9" s="33" t="s">
        <v>31</v>
      </c>
      <c r="D9" s="34" t="s">
        <v>32</v>
      </c>
      <c r="E9" s="35">
        <v>42072</v>
      </c>
      <c r="F9" s="36" t="s">
        <v>33</v>
      </c>
      <c r="G9" s="36" t="s">
        <v>34</v>
      </c>
      <c r="H9" s="38">
        <f>_xlfn.XLOOKUP(D9,'30 Msb'!D:D,'30 Msb'!H:H,"")</f>
        <v>5.22</v>
      </c>
      <c r="I9" s="31">
        <v>2.5</v>
      </c>
      <c r="J9" s="38">
        <f>_xlfn.XLOOKUP(D9,'50bb M'!D:D,'50bb M'!H:H,"")</f>
        <v>9.19</v>
      </c>
      <c r="K9" s="39">
        <v>3</v>
      </c>
      <c r="L9" s="41">
        <f>_xlfn.XLOOKUP(D9,'150 Msb'!D:D,'150 Msb'!H:H,"")</f>
        <v>24.03</v>
      </c>
      <c r="M9" s="40">
        <v>4</v>
      </c>
      <c r="N9" s="42">
        <f t="shared" si="0"/>
        <v>9.5</v>
      </c>
      <c r="O9" s="36" t="s">
        <v>35</v>
      </c>
    </row>
    <row r="10" spans="1:26" ht="15" customHeight="1" x14ac:dyDescent="0.3">
      <c r="A10" s="31">
        <v>3</v>
      </c>
      <c r="B10" s="32">
        <v>332</v>
      </c>
      <c r="C10" s="33" t="s">
        <v>36</v>
      </c>
      <c r="D10" s="34" t="s">
        <v>37</v>
      </c>
      <c r="E10" s="35">
        <v>42240</v>
      </c>
      <c r="F10" s="36" t="s">
        <v>33</v>
      </c>
      <c r="G10" s="36" t="s">
        <v>34</v>
      </c>
      <c r="H10" s="38">
        <f>_xlfn.XLOOKUP(D10,'30 Msb'!D:D,'30 Msb'!H:H,"")</f>
        <v>5.22</v>
      </c>
      <c r="I10" s="31">
        <v>2.5</v>
      </c>
      <c r="J10" s="38">
        <f>_xlfn.XLOOKUP(D10,'50bb M'!D:D,'50bb M'!H:H,"")</f>
        <v>9.17</v>
      </c>
      <c r="K10" s="39">
        <v>2</v>
      </c>
      <c r="L10" s="41">
        <f>_xlfn.XLOOKUP(D10,'150 Msb'!D:D,'150 Msb'!H:H,"")</f>
        <v>24.19</v>
      </c>
      <c r="M10" s="40">
        <v>6</v>
      </c>
      <c r="N10" s="42">
        <f t="shared" si="0"/>
        <v>10.5</v>
      </c>
      <c r="O10" s="36" t="s">
        <v>38</v>
      </c>
    </row>
    <row r="11" spans="1:26" ht="15" customHeight="1" x14ac:dyDescent="0.3">
      <c r="A11" s="31">
        <v>4</v>
      </c>
      <c r="B11" s="32">
        <v>295</v>
      </c>
      <c r="C11" s="33" t="s">
        <v>39</v>
      </c>
      <c r="D11" s="34" t="s">
        <v>40</v>
      </c>
      <c r="E11" s="35">
        <v>42504</v>
      </c>
      <c r="F11" s="36" t="s">
        <v>41</v>
      </c>
      <c r="G11" s="36" t="s">
        <v>42</v>
      </c>
      <c r="H11" s="38">
        <f>_xlfn.XLOOKUP(D11,'30 Msb'!D:D,'30 Msb'!H:H,"")</f>
        <v>5.26</v>
      </c>
      <c r="I11" s="31">
        <v>4</v>
      </c>
      <c r="J11" s="38">
        <f>_xlfn.XLOOKUP(D11,'50bb M'!D:D,'50bb M'!H:H,"")</f>
        <v>9.2799999999999994</v>
      </c>
      <c r="K11" s="39">
        <v>5</v>
      </c>
      <c r="L11" s="41">
        <f>_xlfn.XLOOKUP(D11,'150 Msb'!D:D,'150 Msb'!H:H,"")</f>
        <v>23.86</v>
      </c>
      <c r="M11" s="40">
        <v>2</v>
      </c>
      <c r="N11" s="40">
        <f t="shared" si="0"/>
        <v>11</v>
      </c>
      <c r="O11" s="36" t="s">
        <v>43</v>
      </c>
    </row>
    <row r="12" spans="1:26" ht="15" customHeight="1" x14ac:dyDescent="0.3">
      <c r="A12" s="31">
        <v>5</v>
      </c>
      <c r="B12" s="32">
        <v>290</v>
      </c>
      <c r="C12" s="33" t="s">
        <v>44</v>
      </c>
      <c r="D12" s="34" t="s">
        <v>45</v>
      </c>
      <c r="E12" s="35" t="s">
        <v>46</v>
      </c>
      <c r="F12" s="36" t="s">
        <v>41</v>
      </c>
      <c r="G12" s="36" t="s">
        <v>47</v>
      </c>
      <c r="H12" s="38">
        <f>_xlfn.XLOOKUP(D12,'30 Msb'!D:D,'30 Msb'!H:H,"")</f>
        <v>5.54</v>
      </c>
      <c r="I12" s="43">
        <v>8</v>
      </c>
      <c r="J12" s="38">
        <f>_xlfn.XLOOKUP(D12,'50bb M'!D:D,'50bb M'!H:H,"")</f>
        <v>9.2200000000000006</v>
      </c>
      <c r="K12" s="39">
        <v>4</v>
      </c>
      <c r="L12" s="41">
        <f>_xlfn.XLOOKUP(D12,'150 Msb'!D:D,'150 Msb'!H:H,"")</f>
        <v>25.32</v>
      </c>
      <c r="M12" s="40">
        <v>11</v>
      </c>
      <c r="N12" s="40">
        <f t="shared" si="0"/>
        <v>23</v>
      </c>
      <c r="O12" s="36" t="s">
        <v>48</v>
      </c>
    </row>
    <row r="13" spans="1:26" ht="15" customHeight="1" x14ac:dyDescent="0.3">
      <c r="A13" s="31">
        <v>6</v>
      </c>
      <c r="B13" s="32">
        <v>534</v>
      </c>
      <c r="C13" s="33" t="s">
        <v>49</v>
      </c>
      <c r="D13" s="34" t="s">
        <v>50</v>
      </c>
      <c r="E13" s="35">
        <v>42399</v>
      </c>
      <c r="F13" s="36" t="s">
        <v>51</v>
      </c>
      <c r="G13" s="36" t="s">
        <v>52</v>
      </c>
      <c r="H13" s="38">
        <f>_xlfn.XLOOKUP(D13,'30 Msb'!D:D,'30 Msb'!H:H,"")</f>
        <v>5.61</v>
      </c>
      <c r="I13" s="43">
        <v>9</v>
      </c>
      <c r="J13" s="38">
        <f>_xlfn.XLOOKUP(D13,'50bb M'!D:D,'50bb M'!H:H,"")</f>
        <v>9.7200000000000006</v>
      </c>
      <c r="K13" s="39">
        <v>6</v>
      </c>
      <c r="L13" s="41">
        <f>_xlfn.XLOOKUP(D13,'150 Msb'!D:D,'150 Msb'!H:H,"")</f>
        <v>24.49</v>
      </c>
      <c r="M13" s="40">
        <v>8</v>
      </c>
      <c r="N13" s="40">
        <f t="shared" si="0"/>
        <v>23</v>
      </c>
      <c r="O13" s="36" t="s">
        <v>53</v>
      </c>
    </row>
    <row r="14" spans="1:26" ht="15" customHeight="1" x14ac:dyDescent="0.3">
      <c r="A14" s="31">
        <v>7</v>
      </c>
      <c r="B14" s="32">
        <v>276</v>
      </c>
      <c r="C14" s="33" t="s">
        <v>54</v>
      </c>
      <c r="D14" s="34" t="s">
        <v>55</v>
      </c>
      <c r="E14" s="35">
        <v>42190</v>
      </c>
      <c r="F14" s="36" t="s">
        <v>56</v>
      </c>
      <c r="G14" s="36" t="s">
        <v>57</v>
      </c>
      <c r="H14" s="38">
        <f>_xlfn.XLOOKUP(D14,'30 Msb'!D:D,'30 Msb'!H:H,"")</f>
        <v>5.67</v>
      </c>
      <c r="I14" s="43">
        <v>11</v>
      </c>
      <c r="J14" s="38">
        <f>_xlfn.XLOOKUP(D14,'50bb M'!D:D,'50bb M'!H:H,"")</f>
        <v>9.84</v>
      </c>
      <c r="K14" s="39">
        <v>7</v>
      </c>
      <c r="L14" s="41">
        <f>_xlfn.XLOOKUP(D14,'150 Msb'!D:D,'150 Msb'!H:H,"")</f>
        <v>24.05</v>
      </c>
      <c r="M14" s="40">
        <v>5</v>
      </c>
      <c r="N14" s="40">
        <f t="shared" si="0"/>
        <v>23</v>
      </c>
      <c r="O14" s="36" t="s">
        <v>58</v>
      </c>
    </row>
    <row r="15" spans="1:26" ht="15" customHeight="1" x14ac:dyDescent="0.3">
      <c r="A15" s="31">
        <v>8</v>
      </c>
      <c r="B15" s="32">
        <v>299</v>
      </c>
      <c r="C15" s="33" t="s">
        <v>59</v>
      </c>
      <c r="D15" s="34" t="s">
        <v>60</v>
      </c>
      <c r="E15" s="35" t="s">
        <v>61</v>
      </c>
      <c r="F15" s="36" t="s">
        <v>41</v>
      </c>
      <c r="G15" s="36" t="s">
        <v>47</v>
      </c>
      <c r="H15" s="38">
        <f>_xlfn.XLOOKUP(D15,'30 Msb'!D:D,'30 Msb'!H:H,"")</f>
        <v>5.44</v>
      </c>
      <c r="I15" s="31">
        <v>5</v>
      </c>
      <c r="J15" s="38">
        <f>_xlfn.XLOOKUP(D15,'50bb M'!D:D,'50bb M'!H:H,"")</f>
        <v>11.7</v>
      </c>
      <c r="K15" s="39">
        <v>16</v>
      </c>
      <c r="L15" s="41">
        <f>_xlfn.XLOOKUP(D15,'150 Msb'!D:D,'150 Msb'!H:H,"")</f>
        <v>23.94</v>
      </c>
      <c r="M15" s="40">
        <v>3</v>
      </c>
      <c r="N15" s="40">
        <f t="shared" si="0"/>
        <v>24</v>
      </c>
      <c r="O15" s="36" t="s">
        <v>62</v>
      </c>
    </row>
    <row r="16" spans="1:26" ht="15" customHeight="1" x14ac:dyDescent="0.3">
      <c r="A16" s="31">
        <v>9</v>
      </c>
      <c r="B16" s="32">
        <v>336</v>
      </c>
      <c r="C16" s="33" t="s">
        <v>63</v>
      </c>
      <c r="D16" s="34" t="s">
        <v>64</v>
      </c>
      <c r="E16" s="35">
        <v>42438</v>
      </c>
      <c r="F16" s="36" t="s">
        <v>33</v>
      </c>
      <c r="G16" s="36" t="s">
        <v>34</v>
      </c>
      <c r="H16" s="38">
        <f>_xlfn.XLOOKUP(D16,'30 Msb'!D:D,'30 Msb'!H:H,"")</f>
        <v>5.46</v>
      </c>
      <c r="I16" s="43">
        <v>6</v>
      </c>
      <c r="J16" s="38">
        <f>_xlfn.XLOOKUP(D16,'50bb M'!D:D,'50bb M'!H:H,"")</f>
        <v>10.29</v>
      </c>
      <c r="K16" s="39">
        <v>10</v>
      </c>
      <c r="L16" s="41">
        <f>_xlfn.XLOOKUP(D16,'150 Msb'!D:D,'150 Msb'!H:H,"")</f>
        <v>24.87</v>
      </c>
      <c r="M16" s="40">
        <v>9</v>
      </c>
      <c r="N16" s="40">
        <f t="shared" si="0"/>
        <v>25</v>
      </c>
      <c r="O16" s="36" t="s">
        <v>65</v>
      </c>
    </row>
    <row r="17" spans="1:26" ht="15" customHeight="1" x14ac:dyDescent="0.3">
      <c r="A17" s="31">
        <v>10</v>
      </c>
      <c r="B17" s="32">
        <v>278</v>
      </c>
      <c r="C17" s="33" t="s">
        <v>66</v>
      </c>
      <c r="D17" s="34" t="s">
        <v>67</v>
      </c>
      <c r="E17" s="35">
        <v>42117</v>
      </c>
      <c r="F17" s="36" t="s">
        <v>56</v>
      </c>
      <c r="G17" s="36" t="s">
        <v>57</v>
      </c>
      <c r="H17" s="38">
        <f>_xlfn.XLOOKUP(D17,'30 Msb'!D:D,'30 Msb'!H:H,"")</f>
        <v>5.5</v>
      </c>
      <c r="I17" s="43">
        <v>7</v>
      </c>
      <c r="J17" s="38">
        <f>_xlfn.XLOOKUP(D17,'50bb M'!D:D,'50bb M'!H:H,"")</f>
        <v>10.02</v>
      </c>
      <c r="K17" s="39">
        <v>8</v>
      </c>
      <c r="L17" s="41">
        <f>_xlfn.XLOOKUP(D17,'150 Msb'!D:D,'150 Msb'!H:H,"")</f>
        <v>25.22</v>
      </c>
      <c r="M17" s="40">
        <v>10</v>
      </c>
      <c r="N17" s="40">
        <f t="shared" si="0"/>
        <v>25</v>
      </c>
      <c r="O17" s="36" t="s">
        <v>68</v>
      </c>
    </row>
    <row r="18" spans="1:26" ht="15" customHeight="1" x14ac:dyDescent="0.3">
      <c r="A18" s="31">
        <v>11</v>
      </c>
      <c r="B18" s="32">
        <v>535</v>
      </c>
      <c r="C18" s="33" t="s">
        <v>69</v>
      </c>
      <c r="D18" s="34" t="s">
        <v>70</v>
      </c>
      <c r="E18" s="35">
        <v>42068</v>
      </c>
      <c r="F18" s="36" t="s">
        <v>51</v>
      </c>
      <c r="G18" s="36" t="s">
        <v>52</v>
      </c>
      <c r="H18" s="38">
        <f>_xlfn.XLOOKUP(D18,'30 Msb'!D:D,'30 Msb'!H:H,"")</f>
        <v>5.66</v>
      </c>
      <c r="I18" s="31">
        <v>10</v>
      </c>
      <c r="J18" s="38">
        <f>_xlfn.XLOOKUP(D18,'50bb M'!D:D,'50bb M'!H:H,"")</f>
        <v>10.71</v>
      </c>
      <c r="K18" s="39">
        <v>13</v>
      </c>
      <c r="L18" s="41">
        <f>_xlfn.XLOOKUP(D18,'150 Msb'!D:D,'150 Msb'!H:H,"")</f>
        <v>24.46</v>
      </c>
      <c r="M18" s="40">
        <v>7</v>
      </c>
      <c r="N18" s="40">
        <f t="shared" si="0"/>
        <v>30</v>
      </c>
      <c r="O18" s="36" t="s">
        <v>71</v>
      </c>
    </row>
    <row r="19" spans="1:26" ht="15" customHeight="1" x14ac:dyDescent="0.3">
      <c r="A19" s="31">
        <v>12</v>
      </c>
      <c r="B19" s="32">
        <v>536</v>
      </c>
      <c r="C19" s="33" t="s">
        <v>72</v>
      </c>
      <c r="D19" s="34" t="s">
        <v>73</v>
      </c>
      <c r="E19" s="35">
        <v>42102</v>
      </c>
      <c r="F19" s="36" t="s">
        <v>51</v>
      </c>
      <c r="G19" s="36" t="s">
        <v>52</v>
      </c>
      <c r="H19" s="38">
        <f>_xlfn.XLOOKUP(D19,'30 Msb'!D:D,'30 Msb'!H:H,"")</f>
        <v>5.74</v>
      </c>
      <c r="I19" s="31">
        <v>13</v>
      </c>
      <c r="J19" s="38">
        <f>_xlfn.XLOOKUP(D19,'50bb M'!D:D,'50bb M'!H:H,"")</f>
        <v>10.26</v>
      </c>
      <c r="K19" s="39">
        <v>9</v>
      </c>
      <c r="L19" s="41">
        <f>_xlfn.XLOOKUP(D19,'150 Msb'!D:D,'150 Msb'!H:H,"")</f>
        <v>26.01</v>
      </c>
      <c r="M19" s="40">
        <v>13</v>
      </c>
      <c r="N19" s="40">
        <f t="shared" si="0"/>
        <v>35</v>
      </c>
      <c r="O19" s="36" t="s">
        <v>74</v>
      </c>
    </row>
    <row r="20" spans="1:26" ht="15" customHeight="1" x14ac:dyDescent="0.3">
      <c r="A20" s="31">
        <v>13</v>
      </c>
      <c r="B20" s="32">
        <v>173</v>
      </c>
      <c r="C20" s="33" t="s">
        <v>75</v>
      </c>
      <c r="D20" s="34" t="s">
        <v>76</v>
      </c>
      <c r="E20" s="35">
        <v>42188</v>
      </c>
      <c r="F20" s="36" t="s">
        <v>28</v>
      </c>
      <c r="G20" s="36" t="s">
        <v>29</v>
      </c>
      <c r="H20" s="38">
        <f>_xlfn.XLOOKUP(D20,'30 Msb'!D:D,'30 Msb'!H:H,"")</f>
        <v>5.72</v>
      </c>
      <c r="I20" s="31">
        <v>12</v>
      </c>
      <c r="J20" s="38">
        <f>_xlfn.XLOOKUP(D20,'50bb M'!D:D,'50bb M'!H:H,"")</f>
        <v>10.67</v>
      </c>
      <c r="K20" s="39">
        <v>12</v>
      </c>
      <c r="L20" s="41">
        <f>_xlfn.XLOOKUP(D20,'150 Msb'!D:D,'150 Msb'!H:H,"")</f>
        <v>25.88</v>
      </c>
      <c r="M20" s="40">
        <v>12</v>
      </c>
      <c r="N20" s="40">
        <f t="shared" si="0"/>
        <v>36</v>
      </c>
      <c r="O20" s="36" t="s">
        <v>77</v>
      </c>
    </row>
    <row r="21" spans="1:26" ht="15" customHeight="1" x14ac:dyDescent="0.3">
      <c r="A21" s="31">
        <v>14</v>
      </c>
      <c r="B21" s="32">
        <v>357</v>
      </c>
      <c r="C21" s="33" t="s">
        <v>36</v>
      </c>
      <c r="D21" s="34" t="s">
        <v>78</v>
      </c>
      <c r="E21" s="35" t="s">
        <v>79</v>
      </c>
      <c r="F21" s="36" t="s">
        <v>80</v>
      </c>
      <c r="G21" s="36" t="s">
        <v>81</v>
      </c>
      <c r="H21" s="38">
        <f>_xlfn.XLOOKUP(D21,'30 Msb'!D:D,'30 Msb'!H:H,"")</f>
        <v>5.81</v>
      </c>
      <c r="I21" s="31">
        <v>14</v>
      </c>
      <c r="J21" s="38">
        <f>_xlfn.XLOOKUP(D21,'50bb M'!D:D,'50bb M'!H:H,"")</f>
        <v>10.5</v>
      </c>
      <c r="K21" s="39">
        <v>11</v>
      </c>
      <c r="L21" s="41">
        <f>_xlfn.XLOOKUP(D21,'150 Msb'!D:D,'150 Msb'!H:H,"")</f>
        <v>27.31</v>
      </c>
      <c r="M21" s="40">
        <v>14</v>
      </c>
      <c r="N21" s="40">
        <f t="shared" si="0"/>
        <v>39</v>
      </c>
      <c r="O21" s="36" t="s">
        <v>82</v>
      </c>
    </row>
    <row r="22" spans="1:26" ht="15" customHeight="1" x14ac:dyDescent="0.3">
      <c r="A22" s="31">
        <v>15</v>
      </c>
      <c r="B22" s="32">
        <v>537</v>
      </c>
      <c r="C22" s="33" t="s">
        <v>83</v>
      </c>
      <c r="D22" s="34" t="s">
        <v>84</v>
      </c>
      <c r="E22" s="35">
        <v>42607</v>
      </c>
      <c r="F22" s="36" t="s">
        <v>51</v>
      </c>
      <c r="G22" s="36" t="s">
        <v>52</v>
      </c>
      <c r="H22" s="38">
        <f>_xlfn.XLOOKUP(D22,'30 Msb'!D:D,'30 Msb'!H:H,"")</f>
        <v>6.08</v>
      </c>
      <c r="I22" s="31">
        <v>15</v>
      </c>
      <c r="J22" s="38">
        <f>_xlfn.XLOOKUP(D22,'50bb M'!D:D,'50bb M'!H:H,"")</f>
        <v>11.08</v>
      </c>
      <c r="K22" s="39">
        <v>14</v>
      </c>
      <c r="L22" s="41">
        <f>_xlfn.XLOOKUP(D22,'150 Msb'!D:D,'150 Msb'!H:H,"")</f>
        <v>28.3</v>
      </c>
      <c r="M22" s="40">
        <v>15</v>
      </c>
      <c r="N22" s="40">
        <f t="shared" si="0"/>
        <v>44</v>
      </c>
      <c r="O22" s="36" t="s">
        <v>74</v>
      </c>
    </row>
    <row r="23" spans="1:26" ht="15" customHeight="1" x14ac:dyDescent="0.3">
      <c r="A23" s="31">
        <v>16</v>
      </c>
      <c r="B23" s="32">
        <v>373</v>
      </c>
      <c r="C23" s="33" t="s">
        <v>85</v>
      </c>
      <c r="D23" s="34" t="s">
        <v>86</v>
      </c>
      <c r="E23" s="35" t="s">
        <v>87</v>
      </c>
      <c r="F23" s="36" t="s">
        <v>88</v>
      </c>
      <c r="G23" s="36" t="s">
        <v>89</v>
      </c>
      <c r="H23" s="38">
        <f>_xlfn.XLOOKUP(D23,'30 Msb'!D:D,'30 Msb'!H:H,"")</f>
        <v>6.13</v>
      </c>
      <c r="I23" s="31">
        <v>16</v>
      </c>
      <c r="J23" s="38">
        <f>_xlfn.XLOOKUP(D23,'50bb M'!D:D,'50bb M'!H:H,"")</f>
        <v>11.35</v>
      </c>
      <c r="K23" s="39">
        <v>15</v>
      </c>
      <c r="L23" s="41">
        <f>_xlfn.XLOOKUP(D23,'150 Msb'!D:D,'150 Msb'!H:H,"")</f>
        <v>34.159999999999997</v>
      </c>
      <c r="M23" s="40">
        <v>16</v>
      </c>
      <c r="N23" s="40">
        <f t="shared" si="0"/>
        <v>47</v>
      </c>
      <c r="O23" s="36" t="s">
        <v>90</v>
      </c>
    </row>
    <row r="24" spans="1:26" ht="15" customHeight="1" x14ac:dyDescent="0.3">
      <c r="A24" s="31"/>
      <c r="B24" s="32">
        <v>345</v>
      </c>
      <c r="C24" s="33" t="s">
        <v>31</v>
      </c>
      <c r="D24" s="34" t="s">
        <v>91</v>
      </c>
      <c r="E24" s="35" t="s">
        <v>92</v>
      </c>
      <c r="F24" s="36" t="s">
        <v>93</v>
      </c>
      <c r="G24" s="36" t="s">
        <v>94</v>
      </c>
      <c r="H24" s="38" t="str">
        <f>_xlfn.XLOOKUP(D24,'30 Msb'!D:D,'30 Msb'!H:H,"")</f>
        <v>DNS</v>
      </c>
      <c r="I24" s="31"/>
      <c r="J24" s="38" t="str">
        <f>_xlfn.XLOOKUP(D24,'50bb M'!D:D,'50bb M'!H:H,"")</f>
        <v/>
      </c>
      <c r="K24" s="39"/>
      <c r="L24" s="41" t="str">
        <f>_xlfn.XLOOKUP(D24,'150 Msb'!D:D,'150 Msb'!H:H,"")</f>
        <v/>
      </c>
      <c r="M24" s="40"/>
      <c r="N24" s="38" t="str">
        <f>_xlfn.XLOOKUP(J24,'30 Msb'!J:J,'30 Msb'!N:N,"")</f>
        <v/>
      </c>
      <c r="O24" s="36" t="s">
        <v>95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15748031496062992" right="0.15748031496062992" top="0.31496062992125984" bottom="0.43307086614173229" header="0" footer="0"/>
  <pageSetup paperSize="9" scale="97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992"/>
  <sheetViews>
    <sheetView workbookViewId="0">
      <selection activeCell="A17" sqref="A17:XFD17"/>
    </sheetView>
  </sheetViews>
  <sheetFormatPr defaultColWidth="14.44140625" defaultRowHeight="15" customHeight="1" x14ac:dyDescent="0.3"/>
  <cols>
    <col min="1" max="2" width="5.5546875" customWidth="1"/>
    <col min="3" max="3" width="11.33203125" customWidth="1"/>
    <col min="4" max="4" width="15.33203125" customWidth="1"/>
    <col min="5" max="5" width="11.33203125" customWidth="1"/>
    <col min="6" max="6" width="13.109375" customWidth="1"/>
    <col min="7" max="7" width="14.109375" customWidth="1"/>
    <col min="8" max="8" width="9.109375" customWidth="1"/>
    <col min="9" max="9" width="22.33203125" customWidth="1"/>
    <col min="10" max="10" width="4" customWidth="1"/>
    <col min="11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2" customHeight="1" x14ac:dyDescent="0.3">
      <c r="A3" s="1"/>
      <c r="B3" s="1"/>
      <c r="C3" s="1"/>
      <c r="D3" s="1"/>
      <c r="E3" s="6"/>
      <c r="F3" s="17"/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9</v>
      </c>
      <c r="E4" s="11"/>
      <c r="F4" s="17" t="s">
        <v>20</v>
      </c>
      <c r="G4" s="27"/>
      <c r="H4" s="18" t="s">
        <v>378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2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38"/>
      <c r="I7" s="36"/>
    </row>
    <row r="8" spans="1:26" ht="12.75" customHeight="1" x14ac:dyDescent="0.3">
      <c r="A8" s="31">
        <v>2</v>
      </c>
      <c r="B8" s="32">
        <v>172</v>
      </c>
      <c r="C8" s="33" t="s">
        <v>386</v>
      </c>
      <c r="D8" s="34" t="s">
        <v>297</v>
      </c>
      <c r="E8" s="35">
        <v>42538</v>
      </c>
      <c r="F8" s="36" t="s">
        <v>28</v>
      </c>
      <c r="G8" s="36" t="s">
        <v>29</v>
      </c>
      <c r="H8" s="38">
        <v>26.05</v>
      </c>
      <c r="I8" s="36" t="s">
        <v>30</v>
      </c>
    </row>
    <row r="9" spans="1:26" ht="12.75" customHeight="1" x14ac:dyDescent="0.3">
      <c r="A9" s="31">
        <v>3</v>
      </c>
      <c r="B9" s="32">
        <v>286</v>
      </c>
      <c r="C9" s="33" t="s">
        <v>384</v>
      </c>
      <c r="D9" s="34" t="s">
        <v>385</v>
      </c>
      <c r="E9" s="35">
        <v>42030</v>
      </c>
      <c r="F9" s="36" t="s">
        <v>228</v>
      </c>
      <c r="G9" s="36" t="s">
        <v>229</v>
      </c>
      <c r="H9" s="38">
        <v>23.63</v>
      </c>
      <c r="I9" s="36" t="s">
        <v>230</v>
      </c>
    </row>
    <row r="10" spans="1:26" ht="12.75" customHeight="1" x14ac:dyDescent="0.3">
      <c r="A10" s="31">
        <v>4</v>
      </c>
      <c r="B10" s="32">
        <v>85</v>
      </c>
      <c r="C10" s="33" t="s">
        <v>380</v>
      </c>
      <c r="D10" s="34" t="s">
        <v>381</v>
      </c>
      <c r="E10" s="35">
        <v>42288</v>
      </c>
      <c r="F10" s="36" t="s">
        <v>211</v>
      </c>
      <c r="G10" s="36" t="s">
        <v>212</v>
      </c>
      <c r="H10" s="38">
        <v>24.99</v>
      </c>
      <c r="I10" s="36" t="s">
        <v>383</v>
      </c>
    </row>
    <row r="11" spans="1:26" ht="12.75" customHeight="1" x14ac:dyDescent="0.3">
      <c r="A11" s="31">
        <v>5</v>
      </c>
      <c r="B11" s="32">
        <v>287</v>
      </c>
      <c r="C11" s="33" t="s">
        <v>391</v>
      </c>
      <c r="D11" s="34" t="s">
        <v>392</v>
      </c>
      <c r="E11" s="35">
        <v>42477</v>
      </c>
      <c r="F11" s="36" t="s">
        <v>228</v>
      </c>
      <c r="G11" s="36" t="s">
        <v>229</v>
      </c>
      <c r="H11" s="38">
        <v>26.88</v>
      </c>
      <c r="I11" s="36" t="s">
        <v>230</v>
      </c>
    </row>
    <row r="12" spans="1:26" ht="12.75" customHeight="1" x14ac:dyDescent="0.3">
      <c r="A12" s="31">
        <v>6</v>
      </c>
      <c r="B12" s="32">
        <v>150</v>
      </c>
      <c r="C12" s="33" t="s">
        <v>75</v>
      </c>
      <c r="D12" s="34" t="s">
        <v>387</v>
      </c>
      <c r="E12" s="35">
        <v>42528</v>
      </c>
      <c r="F12" s="36" t="s">
        <v>28</v>
      </c>
      <c r="G12" s="36" t="s">
        <v>29</v>
      </c>
      <c r="H12" s="38">
        <v>26.55</v>
      </c>
      <c r="I12" s="36" t="s">
        <v>30</v>
      </c>
    </row>
    <row r="13" spans="1:26" ht="12.75" customHeight="1" x14ac:dyDescent="0.3">
      <c r="A13" s="12"/>
      <c r="B13" s="12"/>
      <c r="C13" s="6">
        <v>2</v>
      </c>
      <c r="D13" s="30" t="s">
        <v>96</v>
      </c>
      <c r="E13" s="44">
        <v>2</v>
      </c>
      <c r="F13" s="12"/>
      <c r="G13" s="12"/>
      <c r="H13" s="11"/>
      <c r="I13" s="12"/>
    </row>
    <row r="14" spans="1:26" ht="12.75" customHeight="1" x14ac:dyDescent="0.3">
      <c r="A14" s="45" t="s">
        <v>97</v>
      </c>
      <c r="B14" s="46" t="s">
        <v>12</v>
      </c>
      <c r="C14" s="47" t="s">
        <v>13</v>
      </c>
      <c r="D14" s="48" t="s">
        <v>14</v>
      </c>
      <c r="E14" s="49" t="s">
        <v>15</v>
      </c>
      <c r="F14" s="49" t="s">
        <v>16</v>
      </c>
      <c r="G14" s="49" t="s">
        <v>17</v>
      </c>
      <c r="H14" s="49" t="s">
        <v>98</v>
      </c>
      <c r="I14" s="50" t="s">
        <v>22</v>
      </c>
    </row>
    <row r="15" spans="1:26" ht="12.75" customHeight="1" x14ac:dyDescent="0.3">
      <c r="A15" s="31">
        <v>1</v>
      </c>
      <c r="B15" s="32"/>
      <c r="C15" s="33"/>
      <c r="D15" s="34"/>
      <c r="E15" s="35"/>
      <c r="F15" s="36"/>
      <c r="G15" s="36"/>
      <c r="H15" s="38"/>
      <c r="I15" s="36"/>
    </row>
    <row r="16" spans="1:26" ht="12.75" customHeight="1" x14ac:dyDescent="0.3">
      <c r="A16" s="31">
        <v>2</v>
      </c>
      <c r="B16" s="32">
        <v>330</v>
      </c>
      <c r="C16" s="33" t="s">
        <v>398</v>
      </c>
      <c r="D16" s="34" t="s">
        <v>399</v>
      </c>
      <c r="E16" s="35">
        <v>42251</v>
      </c>
      <c r="F16" s="36" t="s">
        <v>33</v>
      </c>
      <c r="G16" s="36" t="s">
        <v>34</v>
      </c>
      <c r="H16" s="38">
        <v>27.08</v>
      </c>
      <c r="I16" s="36" t="s">
        <v>400</v>
      </c>
    </row>
    <row r="17" spans="1:26" ht="12.75" customHeight="1" x14ac:dyDescent="0.3">
      <c r="A17" s="31">
        <v>3</v>
      </c>
      <c r="B17" s="32">
        <v>86</v>
      </c>
      <c r="C17" s="33" t="s">
        <v>393</v>
      </c>
      <c r="D17" s="34" t="s">
        <v>394</v>
      </c>
      <c r="E17" s="35">
        <v>42153</v>
      </c>
      <c r="F17" s="36" t="s">
        <v>211</v>
      </c>
      <c r="G17" s="36" t="s">
        <v>212</v>
      </c>
      <c r="H17" s="38">
        <v>29.37</v>
      </c>
      <c r="I17" s="36" t="s">
        <v>383</v>
      </c>
    </row>
    <row r="18" spans="1:26" ht="12.75" customHeight="1" x14ac:dyDescent="0.3">
      <c r="A18" s="31">
        <v>4</v>
      </c>
      <c r="B18" s="32">
        <v>149</v>
      </c>
      <c r="C18" s="33" t="s">
        <v>384</v>
      </c>
      <c r="D18" s="34" t="s">
        <v>389</v>
      </c>
      <c r="E18" s="35">
        <v>42648</v>
      </c>
      <c r="F18" s="36" t="s">
        <v>28</v>
      </c>
      <c r="G18" s="36" t="s">
        <v>29</v>
      </c>
      <c r="H18" s="38">
        <v>28.31</v>
      </c>
      <c r="I18" s="36" t="s">
        <v>30</v>
      </c>
    </row>
    <row r="19" spans="1:26" ht="12.75" customHeight="1" x14ac:dyDescent="0.3">
      <c r="A19" s="31">
        <v>5</v>
      </c>
      <c r="B19" s="32">
        <v>105</v>
      </c>
      <c r="C19" s="33" t="s">
        <v>166</v>
      </c>
      <c r="D19" s="34" t="s">
        <v>396</v>
      </c>
      <c r="E19" s="35">
        <v>42587</v>
      </c>
      <c r="F19" s="36" t="s">
        <v>211</v>
      </c>
      <c r="G19" s="36" t="s">
        <v>212</v>
      </c>
      <c r="H19" s="38">
        <v>30.83</v>
      </c>
      <c r="I19" s="36" t="s">
        <v>383</v>
      </c>
    </row>
    <row r="20" spans="1:26" ht="12.75" customHeight="1" x14ac:dyDescent="0.3">
      <c r="A20" s="31">
        <v>6</v>
      </c>
      <c r="B20" s="32">
        <v>89</v>
      </c>
      <c r="C20" s="33" t="s">
        <v>401</v>
      </c>
      <c r="D20" s="34" t="s">
        <v>402</v>
      </c>
      <c r="E20" s="35">
        <v>42331</v>
      </c>
      <c r="F20" s="36" t="s">
        <v>211</v>
      </c>
      <c r="G20" s="36" t="s">
        <v>212</v>
      </c>
      <c r="H20" s="38">
        <v>33.520000000000003</v>
      </c>
      <c r="I20" s="36" t="s">
        <v>383</v>
      </c>
    </row>
  </sheetData>
  <printOptions horizontalCentered="1"/>
  <pageMargins left="0.15748031496062992" right="0.11811023622047245" top="0.31496062992125984" bottom="0.23622047244094491" header="0" footer="0"/>
  <pageSetup paperSize="9" scale="87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999"/>
  <sheetViews>
    <sheetView workbookViewId="0">
      <selection activeCell="O17" sqref="O17"/>
    </sheetView>
  </sheetViews>
  <sheetFormatPr defaultColWidth="14.44140625" defaultRowHeight="15" customHeight="1" x14ac:dyDescent="0.3"/>
  <cols>
    <col min="1" max="1" width="5.5546875" customWidth="1"/>
    <col min="2" max="2" width="6" customWidth="1"/>
    <col min="3" max="3" width="12.109375" customWidth="1"/>
    <col min="4" max="4" width="16.109375" customWidth="1"/>
    <col min="5" max="5" width="10.44140625" customWidth="1"/>
    <col min="6" max="6" width="13.109375" customWidth="1"/>
    <col min="7" max="7" width="14.109375" customWidth="1"/>
    <col min="8" max="8" width="9.10937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8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  <c r="J2" s="18"/>
    </row>
    <row r="3" spans="1:26" ht="12" customHeight="1" x14ac:dyDescent="0.3">
      <c r="A3" s="1"/>
      <c r="B3" s="1"/>
      <c r="C3" s="1"/>
      <c r="D3" s="1"/>
      <c r="E3" s="6"/>
      <c r="F3" s="82">
        <v>1.1574074074074073E-5</v>
      </c>
      <c r="G3" s="23"/>
      <c r="H3" s="23"/>
      <c r="I3" s="25"/>
      <c r="J3" s="25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379</v>
      </c>
      <c r="G4" s="27"/>
      <c r="H4" s="18" t="s">
        <v>378</v>
      </c>
      <c r="I4" s="85"/>
      <c r="J4" s="85"/>
    </row>
    <row r="5" spans="1:26" ht="12.75" customHeight="1" x14ac:dyDescent="0.3">
      <c r="A5" s="1"/>
      <c r="B5" s="1"/>
      <c r="C5" s="6">
        <v>1</v>
      </c>
      <c r="D5" s="30" t="s">
        <v>415</v>
      </c>
      <c r="E5" s="44">
        <v>2</v>
      </c>
      <c r="F5" s="1"/>
      <c r="G5" s="1"/>
      <c r="H5" s="6"/>
      <c r="I5" s="1"/>
      <c r="J5" s="1"/>
    </row>
    <row r="6" spans="1:26" ht="12.75" customHeight="1" x14ac:dyDescent="0.3">
      <c r="A6" s="45" t="s">
        <v>251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32">
        <v>149</v>
      </c>
      <c r="C7" s="33" t="s">
        <v>384</v>
      </c>
      <c r="D7" s="34" t="s">
        <v>389</v>
      </c>
      <c r="E7" s="35">
        <v>42648</v>
      </c>
      <c r="F7" s="36" t="s">
        <v>28</v>
      </c>
      <c r="G7" s="36" t="s">
        <v>29</v>
      </c>
      <c r="H7" s="38" t="s">
        <v>416</v>
      </c>
      <c r="I7" s="36" t="s">
        <v>30</v>
      </c>
      <c r="J7" s="1"/>
    </row>
    <row r="8" spans="1:26" ht="12.75" customHeight="1" x14ac:dyDescent="0.3">
      <c r="A8" s="31">
        <v>2</v>
      </c>
      <c r="B8" s="32">
        <v>105</v>
      </c>
      <c r="C8" s="33" t="s">
        <v>166</v>
      </c>
      <c r="D8" s="34" t="s">
        <v>396</v>
      </c>
      <c r="E8" s="35">
        <v>42587</v>
      </c>
      <c r="F8" s="36" t="s">
        <v>211</v>
      </c>
      <c r="G8" s="36" t="s">
        <v>212</v>
      </c>
      <c r="H8" s="38" t="s">
        <v>417</v>
      </c>
      <c r="I8" s="36" t="s">
        <v>383</v>
      </c>
      <c r="J8" s="1"/>
    </row>
    <row r="9" spans="1:26" ht="12.75" customHeight="1" x14ac:dyDescent="0.3">
      <c r="A9" s="31">
        <v>3</v>
      </c>
      <c r="B9" s="32">
        <v>89</v>
      </c>
      <c r="C9" s="33" t="s">
        <v>401</v>
      </c>
      <c r="D9" s="34" t="s">
        <v>402</v>
      </c>
      <c r="E9" s="35">
        <v>42331</v>
      </c>
      <c r="F9" s="36" t="s">
        <v>211</v>
      </c>
      <c r="G9" s="36" t="s">
        <v>212</v>
      </c>
      <c r="H9" s="38" t="s">
        <v>418</v>
      </c>
      <c r="I9" s="36" t="s">
        <v>383</v>
      </c>
      <c r="J9" s="1"/>
    </row>
    <row r="10" spans="1:26" ht="12.75" customHeight="1" x14ac:dyDescent="0.3">
      <c r="A10" s="31">
        <v>4</v>
      </c>
      <c r="B10" s="32">
        <v>88</v>
      </c>
      <c r="C10" s="33" t="s">
        <v>404</v>
      </c>
      <c r="D10" s="34" t="s">
        <v>405</v>
      </c>
      <c r="E10" s="35">
        <v>42333</v>
      </c>
      <c r="F10" s="36" t="s">
        <v>211</v>
      </c>
      <c r="G10" s="36" t="s">
        <v>212</v>
      </c>
      <c r="H10" s="38" t="s">
        <v>99</v>
      </c>
      <c r="I10" s="36" t="s">
        <v>383</v>
      </c>
      <c r="J10" s="1"/>
    </row>
    <row r="11" spans="1:26" ht="12.75" customHeight="1" x14ac:dyDescent="0.3">
      <c r="A11" s="31">
        <v>5</v>
      </c>
      <c r="B11" s="32">
        <v>106</v>
      </c>
      <c r="C11" s="33" t="s">
        <v>208</v>
      </c>
      <c r="D11" s="34" t="s">
        <v>407</v>
      </c>
      <c r="E11" s="35">
        <v>42251</v>
      </c>
      <c r="F11" s="36" t="s">
        <v>211</v>
      </c>
      <c r="G11" s="36" t="s">
        <v>212</v>
      </c>
      <c r="H11" s="38" t="s">
        <v>99</v>
      </c>
      <c r="I11" s="36" t="s">
        <v>383</v>
      </c>
      <c r="J11" s="1"/>
    </row>
    <row r="12" spans="1:26" ht="12.75" customHeight="1" x14ac:dyDescent="0.3">
      <c r="A12" s="31">
        <v>6</v>
      </c>
      <c r="B12" s="32">
        <v>362</v>
      </c>
      <c r="C12" s="33" t="s">
        <v>409</v>
      </c>
      <c r="D12" s="34" t="s">
        <v>410</v>
      </c>
      <c r="E12" s="35">
        <v>42359</v>
      </c>
      <c r="F12" s="36" t="s">
        <v>80</v>
      </c>
      <c r="G12" s="36" t="s">
        <v>81</v>
      </c>
      <c r="H12" s="38" t="s">
        <v>99</v>
      </c>
      <c r="I12" s="36" t="s">
        <v>412</v>
      </c>
      <c r="J12" s="1"/>
    </row>
    <row r="13" spans="1:26" ht="12.75" customHeight="1" x14ac:dyDescent="0.3">
      <c r="A13" s="31">
        <v>7</v>
      </c>
      <c r="B13" s="32">
        <v>363</v>
      </c>
      <c r="C13" s="33" t="s">
        <v>384</v>
      </c>
      <c r="D13" s="34" t="s">
        <v>413</v>
      </c>
      <c r="E13" s="35">
        <v>42478</v>
      </c>
      <c r="F13" s="36" t="s">
        <v>80</v>
      </c>
      <c r="G13" s="36" t="s">
        <v>81</v>
      </c>
      <c r="H13" s="38" t="s">
        <v>99</v>
      </c>
      <c r="I13" s="36" t="s">
        <v>412</v>
      </c>
      <c r="J13" s="1"/>
    </row>
    <row r="15" spans="1:26" ht="14.4" x14ac:dyDescent="0.3">
      <c r="C15" s="6">
        <v>2</v>
      </c>
      <c r="D15" s="30" t="s">
        <v>415</v>
      </c>
      <c r="E15" s="44">
        <v>2</v>
      </c>
    </row>
    <row r="16" spans="1:26" ht="12.75" customHeight="1" x14ac:dyDescent="0.3">
      <c r="A16" s="45" t="s">
        <v>251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  <c r="J16" s="28"/>
    </row>
    <row r="17" spans="1:26" ht="12.75" customHeight="1" x14ac:dyDescent="0.3">
      <c r="A17" s="31">
        <v>1</v>
      </c>
      <c r="B17" s="32">
        <v>286</v>
      </c>
      <c r="C17" s="33" t="s">
        <v>384</v>
      </c>
      <c r="D17" s="34" t="s">
        <v>385</v>
      </c>
      <c r="E17" s="35">
        <v>42030</v>
      </c>
      <c r="F17" s="36" t="s">
        <v>228</v>
      </c>
      <c r="G17" s="36" t="s">
        <v>229</v>
      </c>
      <c r="H17" s="38" t="s">
        <v>419</v>
      </c>
      <c r="I17" s="36" t="s">
        <v>230</v>
      </c>
      <c r="J17" s="1"/>
    </row>
    <row r="18" spans="1:26" ht="12.75" customHeight="1" x14ac:dyDescent="0.3">
      <c r="A18" s="31">
        <v>2</v>
      </c>
      <c r="B18" s="32">
        <v>85</v>
      </c>
      <c r="C18" s="33" t="s">
        <v>380</v>
      </c>
      <c r="D18" s="34" t="s">
        <v>381</v>
      </c>
      <c r="E18" s="35">
        <v>42288</v>
      </c>
      <c r="F18" s="36" t="s">
        <v>211</v>
      </c>
      <c r="G18" s="36" t="s">
        <v>212</v>
      </c>
      <c r="H18" s="38" t="s">
        <v>420</v>
      </c>
      <c r="I18" s="36" t="s">
        <v>383</v>
      </c>
      <c r="J18" s="1"/>
    </row>
    <row r="19" spans="1:26" ht="12.75" customHeight="1" x14ac:dyDescent="0.3">
      <c r="A19" s="31">
        <v>3</v>
      </c>
      <c r="B19" s="32">
        <v>172</v>
      </c>
      <c r="C19" s="33" t="s">
        <v>386</v>
      </c>
      <c r="D19" s="34" t="s">
        <v>297</v>
      </c>
      <c r="E19" s="35">
        <v>42538</v>
      </c>
      <c r="F19" s="36" t="s">
        <v>28</v>
      </c>
      <c r="G19" s="36" t="s">
        <v>29</v>
      </c>
      <c r="H19" s="38" t="s">
        <v>421</v>
      </c>
      <c r="I19" s="36" t="s">
        <v>30</v>
      </c>
      <c r="J19" s="1"/>
    </row>
    <row r="20" spans="1:26" ht="12.75" customHeight="1" x14ac:dyDescent="0.3">
      <c r="A20" s="31">
        <v>4</v>
      </c>
      <c r="B20" s="32">
        <v>150</v>
      </c>
      <c r="C20" s="33" t="s">
        <v>75</v>
      </c>
      <c r="D20" s="34" t="s">
        <v>387</v>
      </c>
      <c r="E20" s="35">
        <v>42528</v>
      </c>
      <c r="F20" s="36" t="s">
        <v>28</v>
      </c>
      <c r="G20" s="36" t="s">
        <v>29</v>
      </c>
      <c r="H20" s="38" t="s">
        <v>422</v>
      </c>
      <c r="I20" s="36" t="s">
        <v>30</v>
      </c>
      <c r="J20" s="1"/>
    </row>
    <row r="21" spans="1:26" ht="12.75" customHeight="1" x14ac:dyDescent="0.3">
      <c r="A21" s="31">
        <v>5</v>
      </c>
      <c r="B21" s="32">
        <v>287</v>
      </c>
      <c r="C21" s="33" t="s">
        <v>391</v>
      </c>
      <c r="D21" s="34" t="s">
        <v>392</v>
      </c>
      <c r="E21" s="35">
        <v>42477</v>
      </c>
      <c r="F21" s="36" t="s">
        <v>228</v>
      </c>
      <c r="G21" s="36" t="s">
        <v>229</v>
      </c>
      <c r="H21" s="38" t="s">
        <v>423</v>
      </c>
      <c r="I21" s="36" t="s">
        <v>230</v>
      </c>
      <c r="J21" s="126" t="s">
        <v>102</v>
      </c>
    </row>
    <row r="22" spans="1:26" ht="12.75" customHeight="1" x14ac:dyDescent="0.3">
      <c r="A22" s="31">
        <v>6</v>
      </c>
      <c r="B22" s="32">
        <v>330</v>
      </c>
      <c r="C22" s="33" t="s">
        <v>398</v>
      </c>
      <c r="D22" s="34" t="s">
        <v>399</v>
      </c>
      <c r="E22" s="35">
        <v>42251</v>
      </c>
      <c r="F22" s="36" t="s">
        <v>33</v>
      </c>
      <c r="G22" s="36" t="s">
        <v>34</v>
      </c>
      <c r="H22" s="38" t="s">
        <v>424</v>
      </c>
      <c r="I22" s="36" t="s">
        <v>400</v>
      </c>
      <c r="J22" s="1"/>
    </row>
    <row r="23" spans="1:26" ht="12.75" customHeight="1" x14ac:dyDescent="0.3">
      <c r="A23" s="31">
        <v>7</v>
      </c>
      <c r="B23" s="32">
        <v>86</v>
      </c>
      <c r="C23" s="33" t="s">
        <v>393</v>
      </c>
      <c r="D23" s="34" t="s">
        <v>394</v>
      </c>
      <c r="E23" s="35">
        <v>42153</v>
      </c>
      <c r="F23" s="36" t="s">
        <v>211</v>
      </c>
      <c r="G23" s="36" t="s">
        <v>212</v>
      </c>
      <c r="H23" s="38" t="s">
        <v>425</v>
      </c>
      <c r="I23" s="36" t="s">
        <v>383</v>
      </c>
      <c r="J23" s="1"/>
    </row>
  </sheetData>
  <printOptions horizontalCentered="1"/>
  <pageMargins left="0.15748031496062992" right="0.15748031496062992" top="0.31496062992125984" bottom="0.43307086614173229" header="0" footer="0"/>
  <pageSetup paperSize="9" scale="95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Z1000"/>
  <sheetViews>
    <sheetView workbookViewId="0">
      <selection activeCell="L12" sqref="L12"/>
    </sheetView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8.6640625" customWidth="1"/>
    <col min="4" max="4" width="12.6640625" customWidth="1"/>
    <col min="5" max="5" width="10.44140625" customWidth="1"/>
    <col min="6" max="6" width="12.5546875" customWidth="1"/>
    <col min="7" max="7" width="15.109375" customWidth="1"/>
    <col min="8" max="11" width="7" customWidth="1"/>
    <col min="12" max="13" width="9.109375" customWidth="1"/>
    <col min="14" max="14" width="6.6640625" customWidth="1"/>
    <col min="15" max="15" width="11.332031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2" customHeight="1" x14ac:dyDescent="0.3">
      <c r="A3" s="1"/>
      <c r="B3" s="1"/>
      <c r="C3" s="1"/>
      <c r="D3" s="1"/>
      <c r="E3" s="6"/>
      <c r="F3" s="82">
        <v>1.1574074074074073E-5</v>
      </c>
      <c r="G3" s="23"/>
      <c r="H3" s="23"/>
      <c r="I3" s="23"/>
      <c r="J3" s="23"/>
      <c r="K3" s="24"/>
      <c r="L3" s="24"/>
      <c r="M3" s="25"/>
      <c r="N3" s="25"/>
      <c r="O3" s="14"/>
    </row>
    <row r="4" spans="1:26" ht="12.75" customHeight="1" x14ac:dyDescent="0.3">
      <c r="A4" s="12"/>
      <c r="B4" s="12"/>
      <c r="C4" s="12"/>
      <c r="D4" s="11" t="s">
        <v>103</v>
      </c>
      <c r="E4" s="11"/>
      <c r="F4" s="17"/>
      <c r="G4" s="27"/>
      <c r="H4" s="129" t="s">
        <v>378</v>
      </c>
      <c r="I4" s="130"/>
      <c r="J4" s="130"/>
      <c r="K4" s="130"/>
      <c r="L4" s="130"/>
      <c r="M4" s="130"/>
      <c r="N4" s="11"/>
      <c r="O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20</v>
      </c>
      <c r="K6" s="147"/>
      <c r="L6" s="146" t="s">
        <v>379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364</v>
      </c>
      <c r="C8" s="33" t="s">
        <v>426</v>
      </c>
      <c r="D8" s="34" t="s">
        <v>427</v>
      </c>
      <c r="E8" s="35" t="s">
        <v>428</v>
      </c>
      <c r="F8" s="63" t="s">
        <v>80</v>
      </c>
      <c r="G8" s="63" t="s">
        <v>81</v>
      </c>
      <c r="H8" s="38">
        <f>_xlfn.XLOOKUP(D8,'30 Bsė'!D:D,'30 Bsė'!H:H,"")</f>
        <v>5.17</v>
      </c>
      <c r="I8" s="39">
        <v>1</v>
      </c>
      <c r="J8" s="41">
        <f>_xlfn.XLOOKUP(D8,'150 Bsė'!D:D,'150 Bsė'!H:H,"")</f>
        <v>23</v>
      </c>
      <c r="K8" s="39">
        <v>1</v>
      </c>
      <c r="L8" s="83" t="str">
        <f>_xlfn.XLOOKUP(D8,'500 B sp ėj'!D:D,'500 B sp ėj'!H:H,"")</f>
        <v>2:47,73</v>
      </c>
      <c r="M8" s="31">
        <v>3</v>
      </c>
      <c r="N8" s="40">
        <f t="shared" ref="N8:N11" si="0">SUM(I8,K8,M8)</f>
        <v>5</v>
      </c>
      <c r="O8" s="36" t="s">
        <v>412</v>
      </c>
    </row>
    <row r="9" spans="1:26" ht="15" customHeight="1" x14ac:dyDescent="0.3">
      <c r="A9" s="31">
        <v>2</v>
      </c>
      <c r="B9" s="32">
        <v>359</v>
      </c>
      <c r="C9" s="95" t="s">
        <v>429</v>
      </c>
      <c r="D9" s="96" t="s">
        <v>430</v>
      </c>
      <c r="E9" s="35" t="s">
        <v>431</v>
      </c>
      <c r="F9" s="63" t="s">
        <v>80</v>
      </c>
      <c r="G9" s="63" t="s">
        <v>81</v>
      </c>
      <c r="H9" s="38">
        <v>5.32</v>
      </c>
      <c r="I9" s="39">
        <v>2</v>
      </c>
      <c r="J9" s="41">
        <v>24.21</v>
      </c>
      <c r="K9" s="39">
        <v>2</v>
      </c>
      <c r="L9" s="74" t="s">
        <v>432</v>
      </c>
      <c r="M9" s="31">
        <v>2</v>
      </c>
      <c r="N9" s="40">
        <f t="shared" si="0"/>
        <v>6</v>
      </c>
      <c r="O9" s="36" t="s">
        <v>412</v>
      </c>
    </row>
    <row r="10" spans="1:26" ht="15" customHeight="1" x14ac:dyDescent="0.3">
      <c r="A10" s="31">
        <v>3</v>
      </c>
      <c r="B10" s="32">
        <v>360</v>
      </c>
      <c r="C10" s="95" t="s">
        <v>433</v>
      </c>
      <c r="D10" s="96" t="s">
        <v>430</v>
      </c>
      <c r="E10" s="35" t="s">
        <v>431</v>
      </c>
      <c r="F10" s="63" t="s">
        <v>80</v>
      </c>
      <c r="G10" s="63" t="s">
        <v>81</v>
      </c>
      <c r="H10" s="38">
        <f>_xlfn.XLOOKUP(D10,'30 Bsė'!D:D,'30 Bsė'!H:H,"")</f>
        <v>5.38</v>
      </c>
      <c r="I10" s="39">
        <v>3</v>
      </c>
      <c r="J10" s="41">
        <f>_xlfn.XLOOKUP(D10,'150 Bsė'!D:D,'150 Bsė'!H:H,"")</f>
        <v>25.08</v>
      </c>
      <c r="K10" s="39">
        <v>3</v>
      </c>
      <c r="L10" s="83" t="str">
        <f>_xlfn.XLOOKUP(D10,'500 B sp ėj'!D:D,'500 B sp ėj'!H:H,"")</f>
        <v>2:41,82</v>
      </c>
      <c r="M10" s="31">
        <v>1</v>
      </c>
      <c r="N10" s="40">
        <f t="shared" si="0"/>
        <v>7</v>
      </c>
      <c r="O10" s="36" t="s">
        <v>412</v>
      </c>
    </row>
    <row r="11" spans="1:26" ht="15" customHeight="1" x14ac:dyDescent="0.3">
      <c r="A11" s="31">
        <v>4</v>
      </c>
      <c r="B11" s="32">
        <v>366</v>
      </c>
      <c r="C11" s="33" t="s">
        <v>434</v>
      </c>
      <c r="D11" s="34" t="s">
        <v>435</v>
      </c>
      <c r="E11" s="35" t="s">
        <v>436</v>
      </c>
      <c r="F11" s="63" t="s">
        <v>80</v>
      </c>
      <c r="G11" s="63" t="s">
        <v>81</v>
      </c>
      <c r="H11" s="38">
        <f>_xlfn.XLOOKUP(D11,'30 Bsė'!D:D,'30 Bsė'!H:H,"")</f>
        <v>5.5</v>
      </c>
      <c r="I11" s="39">
        <v>4</v>
      </c>
      <c r="J11" s="41">
        <f>_xlfn.XLOOKUP(D11,'150 Bsė'!D:D,'150 Bsė'!H:H,"")</f>
        <v>26.13</v>
      </c>
      <c r="K11" s="39">
        <v>4</v>
      </c>
      <c r="L11" s="83" t="str">
        <f>_xlfn.XLOOKUP(D11,'500 B sp ėj'!D:D,'500 B sp ėj'!H:H,"")</f>
        <v>3:13,02</v>
      </c>
      <c r="M11" s="31">
        <v>4</v>
      </c>
      <c r="N11" s="40">
        <f t="shared" si="0"/>
        <v>12</v>
      </c>
      <c r="O11" s="36" t="s">
        <v>412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55118110236220474" right="0.55118110236220474" top="0.31496062992125984" bottom="0.43307086614173229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9" customWidth="1"/>
    <col min="4" max="4" width="14.6640625" customWidth="1"/>
    <col min="5" max="5" width="10.6640625" customWidth="1"/>
    <col min="6" max="7" width="14.6640625" customWidth="1"/>
    <col min="8" max="8" width="9.44140625" customWidth="1"/>
    <col min="9" max="10" width="20.6640625" customWidth="1"/>
    <col min="11" max="13" width="9.109375" customWidth="1"/>
    <col min="14" max="14" width="18.5546875" customWidth="1"/>
    <col min="15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5"/>
    </row>
    <row r="4" spans="1:26" ht="15" customHeight="1" x14ac:dyDescent="0.3">
      <c r="A4" s="12"/>
      <c r="B4" s="12"/>
      <c r="C4" s="12"/>
      <c r="D4" s="11" t="s">
        <v>103</v>
      </c>
      <c r="E4" s="11"/>
      <c r="F4" s="16" t="s">
        <v>18</v>
      </c>
      <c r="G4" s="27"/>
      <c r="H4" s="18" t="s">
        <v>378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1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74"/>
      <c r="C7" s="75"/>
      <c r="D7" s="76"/>
      <c r="E7" s="77"/>
      <c r="F7" s="78"/>
      <c r="G7" s="78"/>
      <c r="H7" s="38"/>
      <c r="I7" s="79"/>
    </row>
    <row r="8" spans="1:26" ht="12.75" customHeight="1" x14ac:dyDescent="0.3">
      <c r="A8" s="31">
        <v>2</v>
      </c>
      <c r="B8" s="32">
        <v>360</v>
      </c>
      <c r="C8" s="33" t="s">
        <v>433</v>
      </c>
      <c r="D8" s="34" t="s">
        <v>430</v>
      </c>
      <c r="E8" s="35" t="s">
        <v>431</v>
      </c>
      <c r="F8" s="63" t="s">
        <v>80</v>
      </c>
      <c r="G8" s="63" t="s">
        <v>81</v>
      </c>
      <c r="H8" s="38">
        <v>5.38</v>
      </c>
      <c r="I8" s="36" t="s">
        <v>412</v>
      </c>
    </row>
    <row r="9" spans="1:26" ht="12.75" customHeight="1" x14ac:dyDescent="0.3">
      <c r="A9" s="31">
        <v>3</v>
      </c>
      <c r="B9" s="32">
        <v>359</v>
      </c>
      <c r="C9" s="33" t="s">
        <v>429</v>
      </c>
      <c r="D9" s="34" t="s">
        <v>430</v>
      </c>
      <c r="E9" s="35" t="s">
        <v>431</v>
      </c>
      <c r="F9" s="63" t="s">
        <v>80</v>
      </c>
      <c r="G9" s="63" t="s">
        <v>81</v>
      </c>
      <c r="H9" s="38">
        <v>5.32</v>
      </c>
      <c r="I9" s="36" t="s">
        <v>412</v>
      </c>
    </row>
    <row r="10" spans="1:26" ht="12.75" customHeight="1" x14ac:dyDescent="0.3">
      <c r="A10" s="31">
        <v>4</v>
      </c>
      <c r="B10" s="32">
        <v>364</v>
      </c>
      <c r="C10" s="33" t="s">
        <v>426</v>
      </c>
      <c r="D10" s="34" t="s">
        <v>427</v>
      </c>
      <c r="E10" s="35" t="s">
        <v>428</v>
      </c>
      <c r="F10" s="63" t="s">
        <v>80</v>
      </c>
      <c r="G10" s="63" t="s">
        <v>81</v>
      </c>
      <c r="H10" s="38">
        <v>5.17</v>
      </c>
      <c r="I10" s="36" t="s">
        <v>412</v>
      </c>
    </row>
    <row r="11" spans="1:26" ht="12.75" customHeight="1" x14ac:dyDescent="0.3">
      <c r="A11" s="31">
        <v>5</v>
      </c>
      <c r="B11" s="32">
        <v>366</v>
      </c>
      <c r="C11" s="33" t="s">
        <v>434</v>
      </c>
      <c r="D11" s="34" t="s">
        <v>435</v>
      </c>
      <c r="E11" s="35" t="s">
        <v>436</v>
      </c>
      <c r="F11" s="63" t="s">
        <v>80</v>
      </c>
      <c r="G11" s="63" t="s">
        <v>81</v>
      </c>
      <c r="H11" s="38">
        <v>5.5</v>
      </c>
      <c r="I11" s="36" t="s">
        <v>412</v>
      </c>
    </row>
    <row r="12" spans="1:26" ht="12.75" customHeight="1" x14ac:dyDescent="0.3">
      <c r="A12" s="31">
        <v>6</v>
      </c>
      <c r="B12" s="32"/>
      <c r="C12" s="33"/>
      <c r="D12" s="34"/>
      <c r="E12" s="35"/>
      <c r="F12" s="63"/>
      <c r="G12" s="63"/>
      <c r="H12" s="38"/>
      <c r="I12" s="36"/>
    </row>
    <row r="13" spans="1:26" ht="12.75" customHeight="1" x14ac:dyDescent="0.3">
      <c r="A13" s="31">
        <v>7</v>
      </c>
      <c r="B13" s="32"/>
      <c r="C13" s="33"/>
      <c r="D13" s="34"/>
      <c r="E13" s="35"/>
      <c r="F13" s="63"/>
      <c r="G13" s="63"/>
      <c r="H13" s="38"/>
      <c r="I13" s="36"/>
    </row>
    <row r="14" spans="1:26" ht="12.75" customHeight="1" x14ac:dyDescent="0.3">
      <c r="A14" s="31">
        <v>8</v>
      </c>
      <c r="B14" s="32"/>
      <c r="C14" s="33"/>
      <c r="D14" s="34"/>
      <c r="E14" s="35"/>
      <c r="F14" s="63"/>
      <c r="G14" s="63"/>
      <c r="H14" s="38"/>
      <c r="I14" s="36"/>
    </row>
  </sheetData>
  <printOptions horizontalCentered="1"/>
  <pageMargins left="0.23622047244094491" right="0.31496062992125984" top="0.15748031496062992" bottom="0.19685039370078741" header="0" footer="0"/>
  <pageSetup paperSize="9" scale="9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8.33203125" customWidth="1"/>
    <col min="4" max="4" width="12.6640625" customWidth="1"/>
    <col min="5" max="5" width="10.44140625" customWidth="1"/>
    <col min="6" max="6" width="12.5546875" customWidth="1"/>
    <col min="7" max="7" width="17.6640625" customWidth="1"/>
    <col min="8" max="8" width="9.109375" customWidth="1"/>
    <col min="9" max="9" width="12.109375" customWidth="1"/>
    <col min="10" max="10" width="20.5546875" customWidth="1"/>
    <col min="11" max="11" width="3" customWidth="1"/>
    <col min="12" max="12" width="9.109375" customWidth="1"/>
    <col min="13" max="13" width="12.6640625" customWidth="1"/>
    <col min="14" max="14" width="10.33203125" customWidth="1"/>
    <col min="15" max="15" width="12.554687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2" customHeight="1" x14ac:dyDescent="0.3">
      <c r="A3" s="1"/>
      <c r="B3" s="1"/>
      <c r="C3" s="1"/>
      <c r="D3" s="1"/>
      <c r="E3" s="6"/>
      <c r="F3" s="17"/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103</v>
      </c>
      <c r="E4" s="11"/>
      <c r="F4" s="16" t="s">
        <v>20</v>
      </c>
      <c r="G4" s="27"/>
      <c r="H4" s="18" t="s">
        <v>378</v>
      </c>
      <c r="I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/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1"/>
      <c r="C7" s="33"/>
      <c r="D7" s="34"/>
      <c r="E7" s="35"/>
      <c r="F7" s="63"/>
      <c r="G7" s="63"/>
      <c r="H7" s="41"/>
      <c r="I7" s="64"/>
    </row>
    <row r="8" spans="1:26" ht="12.75" customHeight="1" x14ac:dyDescent="0.3">
      <c r="A8" s="31">
        <v>2</v>
      </c>
      <c r="B8" s="97">
        <v>360</v>
      </c>
      <c r="C8" s="33" t="s">
        <v>433</v>
      </c>
      <c r="D8" s="34" t="s">
        <v>430</v>
      </c>
      <c r="E8" s="35" t="s">
        <v>431</v>
      </c>
      <c r="F8" s="63" t="s">
        <v>80</v>
      </c>
      <c r="G8" s="63" t="s">
        <v>81</v>
      </c>
      <c r="H8" s="41">
        <v>25.08</v>
      </c>
      <c r="I8" s="36" t="s">
        <v>412</v>
      </c>
    </row>
    <row r="9" spans="1:26" ht="12.75" customHeight="1" x14ac:dyDescent="0.3">
      <c r="A9" s="31">
        <v>3</v>
      </c>
      <c r="B9" s="32">
        <v>364</v>
      </c>
      <c r="C9" s="33" t="s">
        <v>426</v>
      </c>
      <c r="D9" s="34" t="s">
        <v>427</v>
      </c>
      <c r="E9" s="35" t="s">
        <v>428</v>
      </c>
      <c r="F9" s="63" t="s">
        <v>80</v>
      </c>
      <c r="G9" s="63" t="s">
        <v>81</v>
      </c>
      <c r="H9" s="41">
        <v>23</v>
      </c>
      <c r="I9" s="36" t="s">
        <v>412</v>
      </c>
    </row>
    <row r="10" spans="1:26" ht="12.75" customHeight="1" x14ac:dyDescent="0.3">
      <c r="A10" s="31">
        <v>4</v>
      </c>
      <c r="B10" s="32">
        <v>359</v>
      </c>
      <c r="C10" s="33" t="s">
        <v>429</v>
      </c>
      <c r="D10" s="34" t="s">
        <v>430</v>
      </c>
      <c r="E10" s="35" t="s">
        <v>431</v>
      </c>
      <c r="F10" s="63" t="s">
        <v>80</v>
      </c>
      <c r="G10" s="63" t="s">
        <v>81</v>
      </c>
      <c r="H10" s="41">
        <v>24.21</v>
      </c>
      <c r="I10" s="36" t="s">
        <v>412</v>
      </c>
    </row>
    <row r="11" spans="1:26" ht="12.75" customHeight="1" x14ac:dyDescent="0.3">
      <c r="A11" s="31">
        <v>5</v>
      </c>
      <c r="B11" s="32">
        <v>366</v>
      </c>
      <c r="C11" s="33" t="s">
        <v>434</v>
      </c>
      <c r="D11" s="34" t="s">
        <v>435</v>
      </c>
      <c r="E11" s="35" t="s">
        <v>436</v>
      </c>
      <c r="F11" s="63" t="s">
        <v>80</v>
      </c>
      <c r="G11" s="63" t="s">
        <v>81</v>
      </c>
      <c r="H11" s="41">
        <v>26.13</v>
      </c>
      <c r="I11" s="36" t="s">
        <v>412</v>
      </c>
    </row>
    <row r="12" spans="1:26" ht="12.75" customHeight="1" x14ac:dyDescent="0.3">
      <c r="A12" s="31">
        <v>6</v>
      </c>
      <c r="B12" s="32"/>
      <c r="C12" s="33"/>
      <c r="D12" s="34"/>
      <c r="E12" s="35"/>
      <c r="F12" s="63"/>
      <c r="G12" s="63"/>
      <c r="H12" s="41"/>
      <c r="I12" s="36"/>
    </row>
  </sheetData>
  <printOptions horizontalCentered="1"/>
  <pageMargins left="0.15748031496062992" right="0.15748031496062992" top="0.31496062992125984" bottom="0.23622047244094491" header="0" footer="0"/>
  <pageSetup paperSize="9" scale="87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000"/>
  <sheetViews>
    <sheetView workbookViewId="0"/>
  </sheetViews>
  <sheetFormatPr defaultColWidth="14.44140625" defaultRowHeight="15" customHeight="1" x14ac:dyDescent="0.3"/>
  <cols>
    <col min="1" max="2" width="5.5546875" customWidth="1"/>
    <col min="3" max="3" width="8.88671875" customWidth="1"/>
    <col min="4" max="4" width="12.6640625" customWidth="1"/>
    <col min="5" max="5" width="10.33203125" customWidth="1"/>
    <col min="6" max="6" width="12.5546875" customWidth="1"/>
    <col min="7" max="7" width="17.6640625" customWidth="1"/>
    <col min="8" max="8" width="9.10937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</row>
    <row r="3" spans="1:26" ht="12" customHeight="1" x14ac:dyDescent="0.3">
      <c r="A3" s="1"/>
      <c r="B3" s="1"/>
      <c r="C3" s="1"/>
      <c r="D3" s="1"/>
      <c r="E3" s="6"/>
      <c r="F3" s="82">
        <v>1.1574074074074073E-5</v>
      </c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103</v>
      </c>
      <c r="E4" s="11"/>
      <c r="F4" s="16" t="s">
        <v>379</v>
      </c>
      <c r="G4" s="27"/>
      <c r="H4" s="18" t="s">
        <v>378</v>
      </c>
      <c r="I4" s="85"/>
    </row>
    <row r="5" spans="1:26" ht="12.75" customHeight="1" x14ac:dyDescent="0.3">
      <c r="A5" s="1"/>
      <c r="B5" s="1"/>
      <c r="C5" s="6">
        <v>1</v>
      </c>
      <c r="D5" s="30" t="s">
        <v>415</v>
      </c>
      <c r="E5" s="44">
        <v>1</v>
      </c>
      <c r="F5" s="1"/>
      <c r="G5" s="1"/>
      <c r="H5" s="6"/>
      <c r="I5" s="1"/>
    </row>
    <row r="6" spans="1:26" ht="12.75" customHeight="1" x14ac:dyDescent="0.3">
      <c r="A6" s="45" t="s">
        <v>251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5" customHeight="1" x14ac:dyDescent="0.3">
      <c r="A7" s="31">
        <v>1</v>
      </c>
      <c r="B7" s="32">
        <v>360</v>
      </c>
      <c r="C7" s="33" t="s">
        <v>433</v>
      </c>
      <c r="D7" s="34" t="s">
        <v>430</v>
      </c>
      <c r="E7" s="35" t="s">
        <v>431</v>
      </c>
      <c r="F7" s="63" t="s">
        <v>80</v>
      </c>
      <c r="G7" s="63" t="s">
        <v>81</v>
      </c>
      <c r="H7" s="38" t="s">
        <v>437</v>
      </c>
      <c r="I7" s="36" t="s">
        <v>412</v>
      </c>
    </row>
    <row r="8" spans="1:26" ht="15" customHeight="1" x14ac:dyDescent="0.3">
      <c r="A8" s="31">
        <v>2</v>
      </c>
      <c r="B8" s="32">
        <v>359</v>
      </c>
      <c r="C8" s="33" t="s">
        <v>429</v>
      </c>
      <c r="D8" s="34" t="s">
        <v>430</v>
      </c>
      <c r="E8" s="35" t="s">
        <v>431</v>
      </c>
      <c r="F8" s="63" t="s">
        <v>80</v>
      </c>
      <c r="G8" s="63" t="s">
        <v>81</v>
      </c>
      <c r="H8" s="38" t="s">
        <v>432</v>
      </c>
      <c r="I8" s="36" t="s">
        <v>412</v>
      </c>
    </row>
    <row r="9" spans="1:26" ht="15" customHeight="1" x14ac:dyDescent="0.3">
      <c r="A9" s="31">
        <v>3</v>
      </c>
      <c r="B9" s="32">
        <v>364</v>
      </c>
      <c r="C9" s="33" t="s">
        <v>426</v>
      </c>
      <c r="D9" s="34" t="s">
        <v>427</v>
      </c>
      <c r="E9" s="35" t="s">
        <v>428</v>
      </c>
      <c r="F9" s="63" t="s">
        <v>80</v>
      </c>
      <c r="G9" s="63" t="s">
        <v>81</v>
      </c>
      <c r="H9" s="38" t="s">
        <v>438</v>
      </c>
      <c r="I9" s="36" t="s">
        <v>412</v>
      </c>
    </row>
    <row r="10" spans="1:26" ht="15" customHeight="1" x14ac:dyDescent="0.3">
      <c r="A10" s="31">
        <v>4</v>
      </c>
      <c r="B10" s="32">
        <v>366</v>
      </c>
      <c r="C10" s="33" t="s">
        <v>434</v>
      </c>
      <c r="D10" s="34" t="s">
        <v>435</v>
      </c>
      <c r="E10" s="35" t="s">
        <v>436</v>
      </c>
      <c r="F10" s="63" t="s">
        <v>80</v>
      </c>
      <c r="G10" s="63" t="s">
        <v>81</v>
      </c>
      <c r="H10" s="38" t="s">
        <v>439</v>
      </c>
      <c r="I10" s="36" t="s">
        <v>412</v>
      </c>
    </row>
  </sheetData>
  <printOptions horizontalCentered="1"/>
  <pageMargins left="0.15748031496062992" right="0.15748031496062992" top="0.31496062992125984" bottom="0.43307086614173229" header="0" footer="0"/>
  <pageSetup paperSize="9" scale="9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Z1000"/>
  <sheetViews>
    <sheetView workbookViewId="0">
      <selection activeCell="O23" sqref="O23"/>
    </sheetView>
  </sheetViews>
  <sheetFormatPr defaultColWidth="14.44140625" defaultRowHeight="15" customHeight="1" x14ac:dyDescent="0.3"/>
  <cols>
    <col min="1" max="1" width="5.5546875" customWidth="1"/>
    <col min="2" max="2" width="5.6640625" customWidth="1"/>
    <col min="3" max="3" width="10.6640625" customWidth="1"/>
    <col min="4" max="4" width="14.44140625" customWidth="1"/>
    <col min="5" max="5" width="11.33203125" customWidth="1"/>
    <col min="6" max="6" width="12.5546875" customWidth="1"/>
    <col min="7" max="7" width="15.44140625" customWidth="1"/>
    <col min="8" max="14" width="6.6640625" customWidth="1"/>
    <col min="15" max="15" width="20.66406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3"/>
      <c r="K3" s="24"/>
      <c r="L3" s="24"/>
      <c r="M3" s="25"/>
      <c r="N3" s="25"/>
      <c r="O3" s="14"/>
    </row>
    <row r="4" spans="1:26" ht="15" customHeight="1" x14ac:dyDescent="0.3">
      <c r="A4" s="12"/>
      <c r="B4" s="12"/>
      <c r="C4" s="12"/>
      <c r="D4" s="11" t="s">
        <v>9</v>
      </c>
      <c r="E4" s="11"/>
      <c r="F4" s="26"/>
      <c r="G4" s="27"/>
      <c r="H4" s="129" t="s">
        <v>440</v>
      </c>
      <c r="I4" s="130"/>
      <c r="J4" s="130"/>
      <c r="K4" s="130"/>
      <c r="L4" s="130"/>
      <c r="M4" s="130"/>
      <c r="N4" s="11"/>
      <c r="O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441</v>
      </c>
      <c r="K6" s="147"/>
      <c r="L6" s="146" t="s">
        <v>442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338</v>
      </c>
      <c r="C8" s="33" t="s">
        <v>443</v>
      </c>
      <c r="D8" s="34" t="s">
        <v>444</v>
      </c>
      <c r="E8" s="35">
        <v>42034</v>
      </c>
      <c r="F8" s="36" t="s">
        <v>33</v>
      </c>
      <c r="G8" s="36" t="s">
        <v>34</v>
      </c>
      <c r="H8" s="38">
        <f>_xlfn.XLOOKUP(D8,'30 Mš'!D:D,'30 Mš'!H:H,"")</f>
        <v>5.38</v>
      </c>
      <c r="I8" s="31">
        <v>1</v>
      </c>
      <c r="J8" s="98">
        <f>_xlfn.XLOOKUP(D8,'Tolis M'!D:D,'Tolis M'!K:K,"")</f>
        <v>3.76</v>
      </c>
      <c r="K8" s="43">
        <v>1</v>
      </c>
      <c r="L8" s="38">
        <f>_xlfn.XLOOKUP(D8,'Aukštis M'!D:D,'Aukštis M'!R:R,"")</f>
        <v>1.1000000000000001</v>
      </c>
      <c r="M8" s="31">
        <v>3</v>
      </c>
      <c r="N8" s="40">
        <f t="shared" ref="N8:N15" si="0">SUM(I8,K8,M8)</f>
        <v>5</v>
      </c>
      <c r="O8" s="36" t="s">
        <v>307</v>
      </c>
    </row>
    <row r="9" spans="1:26" ht="15" customHeight="1" x14ac:dyDescent="0.3">
      <c r="A9" s="31">
        <v>2</v>
      </c>
      <c r="B9" s="32">
        <v>312</v>
      </c>
      <c r="C9" s="33" t="s">
        <v>445</v>
      </c>
      <c r="D9" s="34" t="s">
        <v>446</v>
      </c>
      <c r="E9" s="35" t="s">
        <v>447</v>
      </c>
      <c r="F9" s="36" t="s">
        <v>41</v>
      </c>
      <c r="G9" s="36" t="s">
        <v>47</v>
      </c>
      <c r="H9" s="38">
        <f>_xlfn.XLOOKUP(D9,'30 Mš'!D:D,'30 Mš'!H:H,"")</f>
        <v>5.42</v>
      </c>
      <c r="I9" s="31">
        <v>2</v>
      </c>
      <c r="J9" s="98">
        <f>_xlfn.XLOOKUP(D9,'Tolis M'!D:D,'Tolis M'!K:K,"")</f>
        <v>3.73</v>
      </c>
      <c r="K9" s="43">
        <v>2</v>
      </c>
      <c r="L9" s="38">
        <f>_xlfn.XLOOKUP(D9,'Aukštis M'!D:D,'Aukštis M'!R:R,"")</f>
        <v>1.2</v>
      </c>
      <c r="M9" s="31">
        <v>1</v>
      </c>
      <c r="N9" s="40">
        <f t="shared" si="0"/>
        <v>5</v>
      </c>
      <c r="O9" s="36" t="s">
        <v>131</v>
      </c>
    </row>
    <row r="10" spans="1:26" ht="15" customHeight="1" x14ac:dyDescent="0.3">
      <c r="A10" s="31">
        <v>3</v>
      </c>
      <c r="B10" s="32">
        <v>297</v>
      </c>
      <c r="C10" s="33" t="s">
        <v>448</v>
      </c>
      <c r="D10" s="34" t="s">
        <v>449</v>
      </c>
      <c r="E10" s="35" t="s">
        <v>450</v>
      </c>
      <c r="F10" s="36" t="s">
        <v>41</v>
      </c>
      <c r="G10" s="36" t="s">
        <v>47</v>
      </c>
      <c r="H10" s="38">
        <f>_xlfn.XLOOKUP(D10,'30 Mš'!D:D,'30 Mš'!H:H,"")</f>
        <v>5.78</v>
      </c>
      <c r="I10" s="31">
        <v>4</v>
      </c>
      <c r="J10" s="98">
        <f>_xlfn.XLOOKUP(D10,'Tolis M'!D:D,'Tolis M'!K:K,"")</f>
        <v>3.44</v>
      </c>
      <c r="K10" s="31">
        <v>3</v>
      </c>
      <c r="L10" s="38">
        <f>_xlfn.XLOOKUP(D10,'Aukštis M'!D:D,'Aukštis M'!R:R,"")</f>
        <v>1.05</v>
      </c>
      <c r="M10" s="31">
        <v>4</v>
      </c>
      <c r="N10" s="40">
        <f t="shared" si="0"/>
        <v>11</v>
      </c>
      <c r="O10" s="36" t="s">
        <v>451</v>
      </c>
    </row>
    <row r="11" spans="1:26" ht="15" customHeight="1" x14ac:dyDescent="0.3">
      <c r="A11" s="31">
        <v>4</v>
      </c>
      <c r="B11" s="32">
        <v>296</v>
      </c>
      <c r="C11" s="33" t="s">
        <v>452</v>
      </c>
      <c r="D11" s="34" t="s">
        <v>453</v>
      </c>
      <c r="E11" s="35" t="s">
        <v>454</v>
      </c>
      <c r="F11" s="36" t="s">
        <v>41</v>
      </c>
      <c r="G11" s="36" t="s">
        <v>47</v>
      </c>
      <c r="H11" s="38">
        <f>_xlfn.XLOOKUP(D11,'30 Mš'!D:D,'30 Mš'!H:H,"")</f>
        <v>5.8</v>
      </c>
      <c r="I11" s="31">
        <v>5</v>
      </c>
      <c r="J11" s="98">
        <f>_xlfn.XLOOKUP(D11,'Tolis M'!D:D,'Tolis M'!K:K,"")</f>
        <v>3.43</v>
      </c>
      <c r="K11" s="31">
        <v>4</v>
      </c>
      <c r="L11" s="38">
        <f>_xlfn.XLOOKUP(D11,'Aukštis M'!D:D,'Aukštis M'!R:R,"")</f>
        <v>1.05</v>
      </c>
      <c r="M11" s="31">
        <v>5</v>
      </c>
      <c r="N11" s="40">
        <f t="shared" si="0"/>
        <v>14</v>
      </c>
      <c r="O11" s="36" t="s">
        <v>451</v>
      </c>
    </row>
    <row r="12" spans="1:26" ht="15" customHeight="1" x14ac:dyDescent="0.3">
      <c r="A12" s="31">
        <v>5</v>
      </c>
      <c r="B12" s="32">
        <v>505</v>
      </c>
      <c r="C12" s="33" t="s">
        <v>455</v>
      </c>
      <c r="D12" s="34" t="s">
        <v>456</v>
      </c>
      <c r="E12" s="35" t="s">
        <v>457</v>
      </c>
      <c r="F12" s="36" t="s">
        <v>88</v>
      </c>
      <c r="G12" s="36" t="s">
        <v>89</v>
      </c>
      <c r="H12" s="38">
        <f>_xlfn.XLOOKUP(D12,'30 Mš'!D:D,'30 Mš'!H:H,"")</f>
        <v>5.73</v>
      </c>
      <c r="I12" s="31">
        <v>3</v>
      </c>
      <c r="J12" s="98">
        <f>_xlfn.XLOOKUP(D12,'Tolis M'!D:D,'Tolis M'!K:K,"")</f>
        <v>3.14</v>
      </c>
      <c r="K12" s="31">
        <v>7</v>
      </c>
      <c r="L12" s="38">
        <f>_xlfn.XLOOKUP(D12,'Aukštis M'!D:D,'Aukštis M'!R:R,"")</f>
        <v>1.05</v>
      </c>
      <c r="M12" s="31">
        <v>6</v>
      </c>
      <c r="N12" s="40">
        <f t="shared" si="0"/>
        <v>16</v>
      </c>
      <c r="O12" s="36" t="s">
        <v>90</v>
      </c>
    </row>
    <row r="13" spans="1:26" ht="15" customHeight="1" x14ac:dyDescent="0.3">
      <c r="A13" s="31">
        <v>6</v>
      </c>
      <c r="B13" s="32">
        <v>200</v>
      </c>
      <c r="C13" s="33" t="s">
        <v>458</v>
      </c>
      <c r="D13" s="34" t="s">
        <v>459</v>
      </c>
      <c r="E13" s="35">
        <v>42178</v>
      </c>
      <c r="F13" s="36" t="s">
        <v>28</v>
      </c>
      <c r="G13" s="36" t="s">
        <v>29</v>
      </c>
      <c r="H13" s="38">
        <f>_xlfn.XLOOKUP(D13,'30 Mš'!D:D,'30 Mš'!H:H,"")</f>
        <v>5.88</v>
      </c>
      <c r="I13" s="31">
        <v>7</v>
      </c>
      <c r="J13" s="98">
        <f>_xlfn.XLOOKUP(D13,'Tolis M'!D:D,'Tolis M'!K:K,"")</f>
        <v>3.07</v>
      </c>
      <c r="K13" s="31">
        <v>8</v>
      </c>
      <c r="L13" s="38">
        <f>_xlfn.XLOOKUP(D13,'Aukštis M'!D:D,'Aukštis M'!R:R,"")</f>
        <v>1.1499999999999999</v>
      </c>
      <c r="M13" s="31">
        <v>2</v>
      </c>
      <c r="N13" s="40">
        <f t="shared" si="0"/>
        <v>17</v>
      </c>
      <c r="O13" s="36" t="s">
        <v>77</v>
      </c>
    </row>
    <row r="14" spans="1:26" ht="15" customHeight="1" x14ac:dyDescent="0.3">
      <c r="A14" s="31">
        <v>7</v>
      </c>
      <c r="B14" s="32">
        <v>340</v>
      </c>
      <c r="C14" s="33" t="s">
        <v>460</v>
      </c>
      <c r="D14" s="34" t="s">
        <v>461</v>
      </c>
      <c r="E14" s="35">
        <v>42624</v>
      </c>
      <c r="F14" s="36" t="s">
        <v>33</v>
      </c>
      <c r="G14" s="36" t="s">
        <v>34</v>
      </c>
      <c r="H14" s="38">
        <f>_xlfn.XLOOKUP(D14,'30 Mš'!D:D,'30 Mš'!H:H,"")</f>
        <v>5.8</v>
      </c>
      <c r="I14" s="31">
        <v>6</v>
      </c>
      <c r="J14" s="98">
        <f>_xlfn.XLOOKUP(D14,'Tolis M'!D:D,'Tolis M'!K:K,"")</f>
        <v>3.24</v>
      </c>
      <c r="K14" s="31">
        <v>6</v>
      </c>
      <c r="L14" s="38">
        <f>_xlfn.XLOOKUP(D14,'Aukštis M'!D:D,'Aukštis M'!R:R,"")</f>
        <v>1</v>
      </c>
      <c r="M14" s="31">
        <v>7</v>
      </c>
      <c r="N14" s="40">
        <f t="shared" si="0"/>
        <v>19</v>
      </c>
      <c r="O14" s="36" t="s">
        <v>462</v>
      </c>
    </row>
    <row r="15" spans="1:26" ht="15" customHeight="1" x14ac:dyDescent="0.3">
      <c r="A15" s="31">
        <v>8</v>
      </c>
      <c r="B15" s="32">
        <v>369</v>
      </c>
      <c r="C15" s="33" t="s">
        <v>463</v>
      </c>
      <c r="D15" s="34" t="s">
        <v>464</v>
      </c>
      <c r="E15" s="35" t="s">
        <v>465</v>
      </c>
      <c r="F15" s="36" t="s">
        <v>88</v>
      </c>
      <c r="G15" s="36" t="s">
        <v>89</v>
      </c>
      <c r="H15" s="38">
        <f>_xlfn.XLOOKUP(D15,'30 Mš'!D:D,'30 Mš'!H:H,"")</f>
        <v>5.9</v>
      </c>
      <c r="I15" s="31">
        <v>8</v>
      </c>
      <c r="J15" s="98">
        <f>_xlfn.XLOOKUP(D15,'Tolis M'!D:D,'Tolis M'!K:K,"")</f>
        <v>3.4</v>
      </c>
      <c r="K15" s="31">
        <v>5</v>
      </c>
      <c r="L15" s="38">
        <f>_xlfn.XLOOKUP(D15,'Aukštis M'!D:D,'Aukštis M'!R:R,"")</f>
        <v>1</v>
      </c>
      <c r="M15" s="31">
        <v>8</v>
      </c>
      <c r="N15" s="40">
        <f t="shared" si="0"/>
        <v>21</v>
      </c>
      <c r="O15" s="36" t="s">
        <v>90</v>
      </c>
    </row>
    <row r="16" spans="1:26" ht="12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6" ht="12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26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26" ht="12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26" ht="1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26" ht="1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26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26" ht="12.75" customHeight="1" x14ac:dyDescent="0.3">
      <c r="A23" s="1"/>
      <c r="B23" s="1"/>
      <c r="C23" s="1"/>
      <c r="D23" s="1" t="s">
        <v>196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3.937007874015748E-2" right="3.937007874015748E-2" top="0.74803149606299213" bottom="0.74803149606299213" header="0" footer="0"/>
  <pageSetup paperSize="9" scale="9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5.33203125" customWidth="1"/>
    <col min="3" max="3" width="11.6640625" customWidth="1"/>
    <col min="4" max="4" width="16.6640625" customWidth="1"/>
    <col min="5" max="5" width="11.33203125" customWidth="1"/>
    <col min="6" max="6" width="11.6640625" customWidth="1"/>
    <col min="7" max="7" width="12.6640625" customWidth="1"/>
    <col min="8" max="8" width="10.33203125" customWidth="1"/>
    <col min="9" max="9" width="16.6640625" customWidth="1"/>
    <col min="10" max="12" width="9.109375" customWidth="1"/>
    <col min="13" max="13" width="18.5546875" customWidth="1"/>
    <col min="14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8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5"/>
      <c r="J3" s="25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18</v>
      </c>
      <c r="G4" s="27"/>
      <c r="H4" s="18" t="s">
        <v>440</v>
      </c>
      <c r="I4" s="85"/>
      <c r="J4" s="85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1</v>
      </c>
      <c r="F5" s="12"/>
      <c r="G5" s="12"/>
      <c r="H5" s="11"/>
      <c r="I5" s="12"/>
      <c r="J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32">
        <v>340</v>
      </c>
      <c r="C7" s="33" t="s">
        <v>460</v>
      </c>
      <c r="D7" s="34" t="s">
        <v>461</v>
      </c>
      <c r="E7" s="35">
        <v>42624</v>
      </c>
      <c r="F7" s="36" t="s">
        <v>33</v>
      </c>
      <c r="G7" s="36" t="s">
        <v>34</v>
      </c>
      <c r="H7" s="99">
        <v>5.8</v>
      </c>
      <c r="I7" s="36" t="s">
        <v>462</v>
      </c>
      <c r="J7" s="100">
        <v>2</v>
      </c>
    </row>
    <row r="8" spans="1:26" ht="12.75" customHeight="1" x14ac:dyDescent="0.3">
      <c r="A8" s="31">
        <v>2</v>
      </c>
      <c r="B8" s="32">
        <v>369</v>
      </c>
      <c r="C8" s="33" t="s">
        <v>463</v>
      </c>
      <c r="D8" s="34" t="s">
        <v>464</v>
      </c>
      <c r="E8" s="35" t="s">
        <v>465</v>
      </c>
      <c r="F8" s="36" t="s">
        <v>88</v>
      </c>
      <c r="G8" s="36" t="s">
        <v>89</v>
      </c>
      <c r="H8" s="99">
        <v>5.9</v>
      </c>
      <c r="I8" s="36" t="s">
        <v>90</v>
      </c>
      <c r="J8" s="101"/>
    </row>
    <row r="9" spans="1:26" ht="12.75" customHeight="1" x14ac:dyDescent="0.3">
      <c r="A9" s="31">
        <v>3</v>
      </c>
      <c r="B9" s="32">
        <v>200</v>
      </c>
      <c r="C9" s="33" t="s">
        <v>458</v>
      </c>
      <c r="D9" s="34" t="s">
        <v>459</v>
      </c>
      <c r="E9" s="35">
        <v>42178</v>
      </c>
      <c r="F9" s="36" t="s">
        <v>28</v>
      </c>
      <c r="G9" s="36" t="s">
        <v>29</v>
      </c>
      <c r="H9" s="99">
        <v>5.88</v>
      </c>
      <c r="I9" s="36" t="s">
        <v>77</v>
      </c>
      <c r="J9" s="101"/>
    </row>
    <row r="10" spans="1:26" ht="12.75" customHeight="1" x14ac:dyDescent="0.3">
      <c r="A10" s="31">
        <v>4</v>
      </c>
      <c r="B10" s="32">
        <v>296</v>
      </c>
      <c r="C10" s="33" t="s">
        <v>452</v>
      </c>
      <c r="D10" s="34" t="s">
        <v>453</v>
      </c>
      <c r="E10" s="35" t="s">
        <v>454</v>
      </c>
      <c r="F10" s="36" t="s">
        <v>41</v>
      </c>
      <c r="G10" s="36" t="s">
        <v>47</v>
      </c>
      <c r="H10" s="99">
        <v>5.8</v>
      </c>
      <c r="I10" s="36" t="s">
        <v>451</v>
      </c>
      <c r="J10" s="100">
        <v>1</v>
      </c>
    </row>
    <row r="11" spans="1:26" ht="12.75" customHeight="1" x14ac:dyDescent="0.3">
      <c r="A11" s="31">
        <v>5</v>
      </c>
      <c r="B11" s="32">
        <v>338</v>
      </c>
      <c r="C11" s="33" t="s">
        <v>443</v>
      </c>
      <c r="D11" s="34" t="s">
        <v>444</v>
      </c>
      <c r="E11" s="35">
        <v>42034</v>
      </c>
      <c r="F11" s="36" t="s">
        <v>33</v>
      </c>
      <c r="G11" s="36" t="s">
        <v>34</v>
      </c>
      <c r="H11" s="99">
        <v>5.38</v>
      </c>
      <c r="I11" s="36" t="s">
        <v>307</v>
      </c>
      <c r="J11" s="101"/>
    </row>
    <row r="12" spans="1:26" ht="12.75" customHeight="1" x14ac:dyDescent="0.3">
      <c r="A12" s="31">
        <v>6</v>
      </c>
      <c r="B12" s="32">
        <v>297</v>
      </c>
      <c r="C12" s="33" t="s">
        <v>448</v>
      </c>
      <c r="D12" s="34" t="s">
        <v>449</v>
      </c>
      <c r="E12" s="35" t="s">
        <v>450</v>
      </c>
      <c r="F12" s="36" t="s">
        <v>41</v>
      </c>
      <c r="G12" s="36" t="s">
        <v>47</v>
      </c>
      <c r="H12" s="99">
        <v>5.78</v>
      </c>
      <c r="I12" s="36" t="s">
        <v>451</v>
      </c>
      <c r="J12" s="1"/>
    </row>
    <row r="13" spans="1:26" ht="12.75" customHeight="1" x14ac:dyDescent="0.3">
      <c r="A13" s="31">
        <v>7</v>
      </c>
      <c r="B13" s="32">
        <v>505</v>
      </c>
      <c r="C13" s="33" t="s">
        <v>455</v>
      </c>
      <c r="D13" s="34" t="s">
        <v>456</v>
      </c>
      <c r="E13" s="35" t="s">
        <v>457</v>
      </c>
      <c r="F13" s="36" t="s">
        <v>88</v>
      </c>
      <c r="G13" s="36" t="s">
        <v>89</v>
      </c>
      <c r="H13" s="99">
        <v>5.73</v>
      </c>
      <c r="I13" s="36" t="s">
        <v>90</v>
      </c>
      <c r="J13" s="1"/>
    </row>
    <row r="14" spans="1:26" ht="12.75" customHeight="1" x14ac:dyDescent="0.3">
      <c r="A14" s="31">
        <v>8</v>
      </c>
      <c r="B14" s="32">
        <v>312</v>
      </c>
      <c r="C14" s="33" t="s">
        <v>445</v>
      </c>
      <c r="D14" s="34" t="s">
        <v>446</v>
      </c>
      <c r="E14" s="35" t="s">
        <v>447</v>
      </c>
      <c r="F14" s="36" t="s">
        <v>41</v>
      </c>
      <c r="G14" s="36" t="s">
        <v>47</v>
      </c>
      <c r="H14" s="99">
        <v>5.42</v>
      </c>
      <c r="I14" s="36" t="s">
        <v>131</v>
      </c>
      <c r="J14" s="1"/>
    </row>
  </sheetData>
  <printOptions horizontalCentered="1"/>
  <pageMargins left="0.15748031496062992" right="0.19685039370078741" top="0.31496062992125984" bottom="0.23622047244094491" header="0" footer="0"/>
  <pageSetup paperSize="9" scale="9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1000"/>
  <sheetViews>
    <sheetView workbookViewId="0"/>
  </sheetViews>
  <sheetFormatPr defaultColWidth="14.44140625" defaultRowHeight="15" customHeight="1" x14ac:dyDescent="0.3"/>
  <cols>
    <col min="1" max="1" width="4.88671875" customWidth="1"/>
    <col min="2" max="2" width="5.88671875" customWidth="1"/>
    <col min="3" max="3" width="10.6640625" customWidth="1"/>
    <col min="4" max="4" width="14.6640625" customWidth="1"/>
    <col min="5" max="5" width="10.6640625" customWidth="1"/>
    <col min="6" max="7" width="14.664062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9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84"/>
    </row>
    <row r="4" spans="1:26" ht="21" customHeight="1" x14ac:dyDescent="0.3">
      <c r="A4" s="12"/>
      <c r="B4" s="12"/>
      <c r="C4" s="12"/>
      <c r="D4" s="11" t="s">
        <v>9</v>
      </c>
      <c r="E4" s="11"/>
      <c r="F4" s="16" t="s">
        <v>466</v>
      </c>
      <c r="G4" s="27"/>
      <c r="H4" s="129" t="s">
        <v>440</v>
      </c>
      <c r="I4" s="130"/>
      <c r="J4" s="130"/>
      <c r="K4" s="130"/>
      <c r="L4" s="19"/>
    </row>
    <row r="5" spans="1:26" ht="15" customHeight="1" x14ac:dyDescent="0.3">
      <c r="A5" s="6"/>
      <c r="B5" s="1"/>
      <c r="C5" s="1"/>
      <c r="D5" s="1"/>
      <c r="E5" s="1"/>
      <c r="F5" s="1"/>
      <c r="G5" s="1"/>
      <c r="H5" s="149" t="s">
        <v>467</v>
      </c>
      <c r="I5" s="132"/>
      <c r="J5" s="133"/>
      <c r="K5" s="1"/>
      <c r="L5" s="1"/>
    </row>
    <row r="6" spans="1:26" ht="15" customHeight="1" x14ac:dyDescent="0.3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49" t="s">
        <v>17</v>
      </c>
      <c r="H6" s="49">
        <v>1</v>
      </c>
      <c r="I6" s="49">
        <v>2</v>
      </c>
      <c r="J6" s="49">
        <v>3</v>
      </c>
      <c r="K6" s="105" t="s">
        <v>98</v>
      </c>
      <c r="L6" s="106" t="s">
        <v>22</v>
      </c>
    </row>
    <row r="7" spans="1:26" ht="15" customHeight="1" x14ac:dyDescent="0.3">
      <c r="A7" s="31">
        <v>1</v>
      </c>
      <c r="B7" s="32">
        <v>369</v>
      </c>
      <c r="C7" s="33" t="s">
        <v>463</v>
      </c>
      <c r="D7" s="34" t="s">
        <v>464</v>
      </c>
      <c r="E7" s="35" t="s">
        <v>465</v>
      </c>
      <c r="F7" s="36" t="s">
        <v>88</v>
      </c>
      <c r="G7" s="36" t="s">
        <v>89</v>
      </c>
      <c r="H7" s="41">
        <v>3.4</v>
      </c>
      <c r="I7" s="41">
        <v>3.26</v>
      </c>
      <c r="J7" s="41">
        <v>3.35</v>
      </c>
      <c r="K7" s="99">
        <f t="shared" ref="K7:K14" si="0">MAX(H7:J7)</f>
        <v>3.4</v>
      </c>
      <c r="L7" s="36" t="s">
        <v>90</v>
      </c>
    </row>
    <row r="8" spans="1:26" ht="15" customHeight="1" x14ac:dyDescent="0.3">
      <c r="A8" s="31">
        <v>2</v>
      </c>
      <c r="B8" s="32">
        <v>200</v>
      </c>
      <c r="C8" s="33" t="s">
        <v>458</v>
      </c>
      <c r="D8" s="34" t="s">
        <v>459</v>
      </c>
      <c r="E8" s="35">
        <v>42178</v>
      </c>
      <c r="F8" s="36" t="s">
        <v>28</v>
      </c>
      <c r="G8" s="36" t="s">
        <v>29</v>
      </c>
      <c r="H8" s="97">
        <v>3.07</v>
      </c>
      <c r="I8" s="41">
        <v>2.99</v>
      </c>
      <c r="J8" s="41">
        <v>2.97</v>
      </c>
      <c r="K8" s="99">
        <f t="shared" si="0"/>
        <v>3.07</v>
      </c>
      <c r="L8" s="36" t="s">
        <v>77</v>
      </c>
    </row>
    <row r="9" spans="1:26" ht="15" customHeight="1" x14ac:dyDescent="0.3">
      <c r="A9" s="31">
        <v>3</v>
      </c>
      <c r="B9" s="32">
        <v>340</v>
      </c>
      <c r="C9" s="33" t="s">
        <v>460</v>
      </c>
      <c r="D9" s="34" t="s">
        <v>461</v>
      </c>
      <c r="E9" s="35">
        <v>42624</v>
      </c>
      <c r="F9" s="36" t="s">
        <v>33</v>
      </c>
      <c r="G9" s="36" t="s">
        <v>34</v>
      </c>
      <c r="H9" s="41">
        <v>3.24</v>
      </c>
      <c r="I9" s="41">
        <v>3</v>
      </c>
      <c r="J9" s="41">
        <v>3.12</v>
      </c>
      <c r="K9" s="99">
        <f t="shared" si="0"/>
        <v>3.24</v>
      </c>
      <c r="L9" s="36" t="s">
        <v>462</v>
      </c>
    </row>
    <row r="10" spans="1:26" ht="15" customHeight="1" x14ac:dyDescent="0.3">
      <c r="A10" s="31">
        <v>4</v>
      </c>
      <c r="B10" s="32">
        <v>296</v>
      </c>
      <c r="C10" s="33" t="s">
        <v>452</v>
      </c>
      <c r="D10" s="34" t="s">
        <v>453</v>
      </c>
      <c r="E10" s="35" t="s">
        <v>454</v>
      </c>
      <c r="F10" s="36" t="s">
        <v>41</v>
      </c>
      <c r="G10" s="36" t="s">
        <v>47</v>
      </c>
      <c r="H10" s="41">
        <v>3.43</v>
      </c>
      <c r="I10" s="41">
        <v>3.18</v>
      </c>
      <c r="J10" s="41">
        <v>3.33</v>
      </c>
      <c r="K10" s="99">
        <f t="shared" si="0"/>
        <v>3.43</v>
      </c>
      <c r="L10" s="36" t="s">
        <v>451</v>
      </c>
    </row>
    <row r="11" spans="1:26" ht="15" customHeight="1" x14ac:dyDescent="0.3">
      <c r="A11" s="31">
        <v>5</v>
      </c>
      <c r="B11" s="32">
        <v>297</v>
      </c>
      <c r="C11" s="33" t="s">
        <v>448</v>
      </c>
      <c r="D11" s="34" t="s">
        <v>449</v>
      </c>
      <c r="E11" s="35" t="s">
        <v>450</v>
      </c>
      <c r="F11" s="36" t="s">
        <v>41</v>
      </c>
      <c r="G11" s="36" t="s">
        <v>47</v>
      </c>
      <c r="H11" s="41">
        <v>3.35</v>
      </c>
      <c r="I11" s="41">
        <v>3.23</v>
      </c>
      <c r="J11" s="41">
        <v>3.44</v>
      </c>
      <c r="K11" s="99">
        <f t="shared" si="0"/>
        <v>3.44</v>
      </c>
      <c r="L11" s="36" t="s">
        <v>451</v>
      </c>
    </row>
    <row r="12" spans="1:26" ht="15" customHeight="1" x14ac:dyDescent="0.3">
      <c r="A12" s="31">
        <v>6</v>
      </c>
      <c r="B12" s="32">
        <v>505</v>
      </c>
      <c r="C12" s="33" t="s">
        <v>455</v>
      </c>
      <c r="D12" s="34" t="s">
        <v>456</v>
      </c>
      <c r="E12" s="35" t="s">
        <v>457</v>
      </c>
      <c r="F12" s="36" t="s">
        <v>88</v>
      </c>
      <c r="G12" s="36" t="s">
        <v>89</v>
      </c>
      <c r="H12" s="41">
        <v>3.14</v>
      </c>
      <c r="I12" s="41">
        <v>2.84</v>
      </c>
      <c r="J12" s="41">
        <v>2.87</v>
      </c>
      <c r="K12" s="99">
        <f t="shared" si="0"/>
        <v>3.14</v>
      </c>
      <c r="L12" s="36" t="s">
        <v>90</v>
      </c>
    </row>
    <row r="13" spans="1:26" ht="15" customHeight="1" x14ac:dyDescent="0.3">
      <c r="A13" s="31">
        <v>7</v>
      </c>
      <c r="B13" s="32">
        <v>312</v>
      </c>
      <c r="C13" s="33" t="s">
        <v>445</v>
      </c>
      <c r="D13" s="34" t="s">
        <v>446</v>
      </c>
      <c r="E13" s="35" t="s">
        <v>447</v>
      </c>
      <c r="F13" s="36" t="s">
        <v>41</v>
      </c>
      <c r="G13" s="36" t="s">
        <v>47</v>
      </c>
      <c r="H13" s="41" t="s">
        <v>468</v>
      </c>
      <c r="I13" s="41">
        <v>3.73</v>
      </c>
      <c r="J13" s="41">
        <v>3.6</v>
      </c>
      <c r="K13" s="99">
        <f t="shared" si="0"/>
        <v>3.73</v>
      </c>
      <c r="L13" s="36" t="s">
        <v>131</v>
      </c>
    </row>
    <row r="14" spans="1:26" ht="15" customHeight="1" x14ac:dyDescent="0.3">
      <c r="A14" s="31">
        <v>8</v>
      </c>
      <c r="B14" s="32">
        <v>338</v>
      </c>
      <c r="C14" s="33" t="s">
        <v>443</v>
      </c>
      <c r="D14" s="34" t="s">
        <v>444</v>
      </c>
      <c r="E14" s="35">
        <v>42034</v>
      </c>
      <c r="F14" s="36" t="s">
        <v>33</v>
      </c>
      <c r="G14" s="36" t="s">
        <v>34</v>
      </c>
      <c r="H14" s="41">
        <v>3.7</v>
      </c>
      <c r="I14" s="41">
        <v>3.75</v>
      </c>
      <c r="J14" s="41">
        <v>3.76</v>
      </c>
      <c r="K14" s="99">
        <f t="shared" si="0"/>
        <v>3.76</v>
      </c>
      <c r="L14" s="36" t="s">
        <v>307</v>
      </c>
    </row>
  </sheetData>
  <mergeCells count="2">
    <mergeCell ref="H4:K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1000"/>
  <sheetViews>
    <sheetView workbookViewId="0">
      <selection activeCell="D16" sqref="D16"/>
    </sheetView>
  </sheetViews>
  <sheetFormatPr defaultColWidth="14.44140625" defaultRowHeight="15" customHeight="1" x14ac:dyDescent="0.3"/>
  <cols>
    <col min="1" max="1" width="5.5546875" customWidth="1"/>
    <col min="2" max="2" width="5.6640625" customWidth="1"/>
    <col min="3" max="3" width="12.5546875" customWidth="1"/>
    <col min="4" max="4" width="14.6640625" customWidth="1"/>
    <col min="5" max="5" width="10.6640625" customWidth="1"/>
    <col min="6" max="6" width="12.44140625" customWidth="1"/>
    <col min="7" max="7" width="14.6640625" customWidth="1"/>
    <col min="8" max="17" width="4.6640625" customWidth="1"/>
    <col min="18" max="18" width="8.33203125" customWidth="1"/>
    <col min="19" max="19" width="19.33203125" customWidth="1"/>
    <col min="20" max="22" width="9.109375" customWidth="1"/>
  </cols>
  <sheetData>
    <row r="1" spans="1:22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20"/>
      <c r="P1" s="11"/>
      <c r="Q1" s="11"/>
      <c r="R1" s="11"/>
      <c r="S1" s="11"/>
    </row>
    <row r="2" spans="1:22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21"/>
      <c r="P2" s="11"/>
      <c r="Q2" s="11"/>
      <c r="R2" s="11"/>
      <c r="S2" s="11"/>
    </row>
    <row r="3" spans="1:22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3"/>
      <c r="K3" s="24"/>
      <c r="L3" s="24"/>
      <c r="M3" s="25"/>
      <c r="N3" s="24"/>
      <c r="O3" s="24"/>
      <c r="P3" s="25"/>
      <c r="Q3" s="24"/>
      <c r="R3" s="14"/>
      <c r="S3" s="23"/>
    </row>
    <row r="4" spans="1:22" ht="15" customHeight="1" thickBot="1" x14ac:dyDescent="0.35">
      <c r="A4" s="12"/>
      <c r="B4" s="12"/>
      <c r="C4" s="12"/>
      <c r="D4" s="11" t="s">
        <v>9</v>
      </c>
      <c r="E4" s="11"/>
      <c r="F4" s="16" t="s">
        <v>442</v>
      </c>
      <c r="G4" s="27"/>
      <c r="H4" s="150" t="s">
        <v>440</v>
      </c>
      <c r="I4" s="151"/>
      <c r="J4" s="151"/>
      <c r="K4" s="127"/>
      <c r="L4" s="127"/>
      <c r="M4" s="127"/>
      <c r="N4" s="127"/>
      <c r="O4" s="127"/>
      <c r="P4" s="127"/>
      <c r="Q4" s="127"/>
      <c r="R4" s="12"/>
      <c r="S4" s="27"/>
    </row>
    <row r="5" spans="1:22" ht="15" customHeight="1" thickBot="1" x14ac:dyDescent="0.35">
      <c r="A5" s="6"/>
      <c r="B5" s="1"/>
      <c r="C5" s="1"/>
      <c r="D5" s="1"/>
      <c r="E5" s="1"/>
      <c r="F5" s="1"/>
      <c r="G5" s="1"/>
      <c r="H5" s="152" t="s">
        <v>467</v>
      </c>
      <c r="I5" s="153"/>
      <c r="J5" s="153"/>
      <c r="K5" s="153"/>
      <c r="L5" s="153"/>
      <c r="M5" s="153"/>
      <c r="N5" s="153"/>
      <c r="O5" s="153"/>
      <c r="P5" s="153"/>
      <c r="Q5" s="154"/>
      <c r="R5" s="1"/>
      <c r="S5" s="1"/>
    </row>
    <row r="6" spans="1:22" ht="15" customHeight="1" thickBot="1" x14ac:dyDescent="0.35">
      <c r="A6" s="102" t="s">
        <v>11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107" t="s">
        <v>17</v>
      </c>
      <c r="H6" s="128">
        <v>0.8</v>
      </c>
      <c r="I6" s="128">
        <v>0.85</v>
      </c>
      <c r="J6" s="128">
        <v>0.9</v>
      </c>
      <c r="K6" s="128">
        <v>0.95</v>
      </c>
      <c r="L6" s="128">
        <v>1</v>
      </c>
      <c r="M6" s="128">
        <v>1.05</v>
      </c>
      <c r="N6" s="128">
        <v>1.1000000000000001</v>
      </c>
      <c r="O6" s="128">
        <v>1.1499999999999999</v>
      </c>
      <c r="P6" s="128">
        <v>1.2</v>
      </c>
      <c r="Q6" s="128">
        <v>1.25</v>
      </c>
      <c r="R6" s="105" t="s">
        <v>98</v>
      </c>
      <c r="S6" s="106" t="s">
        <v>22</v>
      </c>
    </row>
    <row r="7" spans="1:22" ht="15" customHeight="1" x14ac:dyDescent="0.3">
      <c r="A7" s="31">
        <v>1</v>
      </c>
      <c r="B7" s="32">
        <v>312</v>
      </c>
      <c r="C7" s="33" t="s">
        <v>445</v>
      </c>
      <c r="D7" s="34" t="s">
        <v>446</v>
      </c>
      <c r="E7" s="35" t="s">
        <v>447</v>
      </c>
      <c r="F7" s="36" t="s">
        <v>41</v>
      </c>
      <c r="G7" s="36" t="s">
        <v>47</v>
      </c>
      <c r="H7" s="108"/>
      <c r="I7" s="108"/>
      <c r="J7" s="109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 t="s">
        <v>469</v>
      </c>
      <c r="Q7" s="108" t="s">
        <v>470</v>
      </c>
      <c r="R7" s="110">
        <v>1.2</v>
      </c>
      <c r="S7" s="36" t="s">
        <v>131</v>
      </c>
    </row>
    <row r="8" spans="1:22" ht="15" customHeight="1" x14ac:dyDescent="0.3">
      <c r="A8" s="31">
        <v>2</v>
      </c>
      <c r="B8" s="32">
        <v>200</v>
      </c>
      <c r="C8" s="33" t="s">
        <v>458</v>
      </c>
      <c r="D8" s="34" t="s">
        <v>459</v>
      </c>
      <c r="E8" s="35">
        <v>42178</v>
      </c>
      <c r="F8" s="36" t="s">
        <v>28</v>
      </c>
      <c r="G8" s="36" t="s">
        <v>29</v>
      </c>
      <c r="H8" s="111">
        <v>0</v>
      </c>
      <c r="I8" s="111">
        <v>0</v>
      </c>
      <c r="J8" s="112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 t="s">
        <v>470</v>
      </c>
      <c r="Q8" s="111"/>
      <c r="R8" s="99">
        <v>1.1499999999999999</v>
      </c>
      <c r="S8" s="36" t="s">
        <v>77</v>
      </c>
    </row>
    <row r="9" spans="1:22" ht="15" customHeight="1" x14ac:dyDescent="0.3">
      <c r="A9" s="31">
        <v>3</v>
      </c>
      <c r="B9" s="32">
        <v>338</v>
      </c>
      <c r="C9" s="33" t="s">
        <v>443</v>
      </c>
      <c r="D9" s="34" t="s">
        <v>444</v>
      </c>
      <c r="E9" s="35">
        <v>42034</v>
      </c>
      <c r="F9" s="36" t="s">
        <v>33</v>
      </c>
      <c r="G9" s="36" t="s">
        <v>34</v>
      </c>
      <c r="H9" s="111"/>
      <c r="I9" s="111"/>
      <c r="J9" s="112">
        <v>0</v>
      </c>
      <c r="K9" s="111">
        <v>0</v>
      </c>
      <c r="L9" s="111">
        <v>0</v>
      </c>
      <c r="M9" s="111">
        <v>0</v>
      </c>
      <c r="N9" s="111" t="s">
        <v>469</v>
      </c>
      <c r="O9" s="111" t="s">
        <v>470</v>
      </c>
      <c r="P9" s="111"/>
      <c r="Q9" s="111"/>
      <c r="R9" s="99">
        <v>1.1000000000000001</v>
      </c>
      <c r="S9" s="36" t="s">
        <v>307</v>
      </c>
    </row>
    <row r="10" spans="1:22" ht="15" customHeight="1" x14ac:dyDescent="0.3">
      <c r="A10" s="31">
        <v>4</v>
      </c>
      <c r="B10" s="32">
        <v>297</v>
      </c>
      <c r="C10" s="33" t="s">
        <v>448</v>
      </c>
      <c r="D10" s="34" t="s">
        <v>449</v>
      </c>
      <c r="E10" s="35" t="s">
        <v>450</v>
      </c>
      <c r="F10" s="36" t="s">
        <v>41</v>
      </c>
      <c r="G10" s="36" t="s">
        <v>47</v>
      </c>
      <c r="H10" s="111"/>
      <c r="I10" s="111"/>
      <c r="J10" s="112">
        <v>0</v>
      </c>
      <c r="K10" s="111">
        <v>0</v>
      </c>
      <c r="L10" s="111">
        <v>0</v>
      </c>
      <c r="M10" s="111">
        <v>0</v>
      </c>
      <c r="N10" s="111" t="s">
        <v>470</v>
      </c>
      <c r="O10" s="111"/>
      <c r="P10" s="111"/>
      <c r="Q10" s="111"/>
      <c r="R10" s="99">
        <v>1.05</v>
      </c>
      <c r="S10" s="36" t="s">
        <v>451</v>
      </c>
    </row>
    <row r="11" spans="1:22" ht="15" customHeight="1" x14ac:dyDescent="0.3">
      <c r="A11" s="31">
        <v>5</v>
      </c>
      <c r="B11" s="32">
        <v>296</v>
      </c>
      <c r="C11" s="33" t="s">
        <v>452</v>
      </c>
      <c r="D11" s="34" t="s">
        <v>453</v>
      </c>
      <c r="E11" s="35" t="s">
        <v>454</v>
      </c>
      <c r="F11" s="36" t="s">
        <v>41</v>
      </c>
      <c r="G11" s="36" t="s">
        <v>47</v>
      </c>
      <c r="H11" s="111"/>
      <c r="I11" s="111"/>
      <c r="J11" s="112"/>
      <c r="K11" s="111">
        <v>0</v>
      </c>
      <c r="L11" s="111">
        <v>0</v>
      </c>
      <c r="M11" s="111" t="s">
        <v>469</v>
      </c>
      <c r="N11" s="111" t="s">
        <v>470</v>
      </c>
      <c r="O11" s="111"/>
      <c r="P11" s="111"/>
      <c r="Q11" s="111"/>
      <c r="R11" s="99">
        <v>1.05</v>
      </c>
      <c r="S11" s="36" t="s">
        <v>451</v>
      </c>
    </row>
    <row r="12" spans="1:22" ht="15" customHeight="1" x14ac:dyDescent="0.3">
      <c r="A12" s="31">
        <v>6</v>
      </c>
      <c r="B12" s="32">
        <v>505</v>
      </c>
      <c r="C12" s="33" t="s">
        <v>455</v>
      </c>
      <c r="D12" s="34" t="s">
        <v>456</v>
      </c>
      <c r="E12" s="35" t="s">
        <v>457</v>
      </c>
      <c r="F12" s="36" t="s">
        <v>88</v>
      </c>
      <c r="G12" s="36" t="s">
        <v>89</v>
      </c>
      <c r="H12" s="111" t="s">
        <v>469</v>
      </c>
      <c r="I12" s="111">
        <v>0</v>
      </c>
      <c r="J12" s="112">
        <v>0</v>
      </c>
      <c r="K12" s="111">
        <v>0</v>
      </c>
      <c r="L12" s="111">
        <v>0</v>
      </c>
      <c r="M12" s="111" t="s">
        <v>469</v>
      </c>
      <c r="N12" s="111" t="s">
        <v>470</v>
      </c>
      <c r="O12" s="111"/>
      <c r="P12" s="111"/>
      <c r="Q12" s="111"/>
      <c r="R12" s="99">
        <v>1.05</v>
      </c>
      <c r="S12" s="36" t="s">
        <v>90</v>
      </c>
    </row>
    <row r="13" spans="1:22" ht="15" customHeight="1" x14ac:dyDescent="0.3">
      <c r="A13" s="31">
        <v>7</v>
      </c>
      <c r="B13" s="32">
        <v>340</v>
      </c>
      <c r="C13" s="33" t="s">
        <v>460</v>
      </c>
      <c r="D13" s="34" t="s">
        <v>461</v>
      </c>
      <c r="E13" s="35">
        <v>42624</v>
      </c>
      <c r="F13" s="36" t="s">
        <v>33</v>
      </c>
      <c r="G13" s="36" t="s">
        <v>34</v>
      </c>
      <c r="H13" s="111">
        <v>0</v>
      </c>
      <c r="I13" s="111">
        <v>0</v>
      </c>
      <c r="J13" s="112">
        <v>0</v>
      </c>
      <c r="K13" s="111">
        <v>0</v>
      </c>
      <c r="L13" s="111">
        <v>0</v>
      </c>
      <c r="M13" s="111" t="s">
        <v>470</v>
      </c>
      <c r="N13" s="111"/>
      <c r="O13" s="111"/>
      <c r="P13" s="111"/>
      <c r="Q13" s="111"/>
      <c r="R13" s="99">
        <v>1</v>
      </c>
      <c r="S13" s="36" t="s">
        <v>462</v>
      </c>
    </row>
    <row r="14" spans="1:22" ht="15" customHeight="1" x14ac:dyDescent="0.3">
      <c r="A14" s="31">
        <v>8</v>
      </c>
      <c r="B14" s="32">
        <v>369</v>
      </c>
      <c r="C14" s="33" t="s">
        <v>463</v>
      </c>
      <c r="D14" s="34" t="s">
        <v>464</v>
      </c>
      <c r="E14" s="35" t="s">
        <v>465</v>
      </c>
      <c r="F14" s="36" t="s">
        <v>88</v>
      </c>
      <c r="G14" s="36" t="s">
        <v>89</v>
      </c>
      <c r="H14" s="111">
        <v>0</v>
      </c>
      <c r="I14" s="111">
        <v>0</v>
      </c>
      <c r="J14" s="112">
        <v>0</v>
      </c>
      <c r="K14" s="111">
        <v>0</v>
      </c>
      <c r="L14" s="111" t="s">
        <v>469</v>
      </c>
      <c r="M14" s="111" t="s">
        <v>470</v>
      </c>
      <c r="N14" s="111"/>
      <c r="O14" s="111"/>
      <c r="P14" s="111"/>
      <c r="Q14" s="111"/>
      <c r="R14" s="99">
        <v>1</v>
      </c>
      <c r="S14" s="36" t="s">
        <v>90</v>
      </c>
    </row>
  </sheetData>
  <mergeCells count="2">
    <mergeCell ref="H4:J4"/>
    <mergeCell ref="H5:Q5"/>
  </mergeCells>
  <printOptions horizontalCentered="1"/>
  <pageMargins left="0" right="0" top="0.31496062992125984" bottom="0.43307086614173229" header="0" footer="0"/>
  <pageSetup paperSize="9" scale="7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9" sqref="A9:XFD9"/>
    </sheetView>
  </sheetViews>
  <sheetFormatPr defaultColWidth="14.44140625" defaultRowHeight="15" customHeight="1" x14ac:dyDescent="0.3"/>
  <cols>
    <col min="1" max="1" width="5.5546875" customWidth="1"/>
    <col min="2" max="2" width="5.88671875" customWidth="1"/>
    <col min="3" max="3" width="9.33203125" customWidth="1"/>
    <col min="4" max="4" width="15" customWidth="1"/>
    <col min="5" max="5" width="10.44140625" customWidth="1"/>
    <col min="6" max="6" width="15.33203125" customWidth="1"/>
    <col min="7" max="7" width="17.6640625" customWidth="1"/>
    <col min="8" max="8" width="9.44140625" customWidth="1"/>
    <col min="9" max="9" width="20.66406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23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18</v>
      </c>
      <c r="G4" s="27"/>
      <c r="H4" s="18" t="s">
        <v>10</v>
      </c>
      <c r="I4" s="27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38"/>
      <c r="I7" s="36"/>
    </row>
    <row r="8" spans="1:26" ht="12.75" customHeight="1" x14ac:dyDescent="0.3">
      <c r="A8" s="31">
        <v>2</v>
      </c>
      <c r="B8" s="32">
        <v>146</v>
      </c>
      <c r="C8" s="33" t="s">
        <v>25</v>
      </c>
      <c r="D8" s="34" t="s">
        <v>26</v>
      </c>
      <c r="E8" s="35" t="s">
        <v>27</v>
      </c>
      <c r="F8" s="36" t="s">
        <v>28</v>
      </c>
      <c r="G8" s="36" t="s">
        <v>29</v>
      </c>
      <c r="H8" s="38">
        <v>5.16</v>
      </c>
      <c r="I8" s="36" t="s">
        <v>30</v>
      </c>
    </row>
    <row r="9" spans="1:26" ht="12.75" customHeight="1" x14ac:dyDescent="0.3">
      <c r="A9" s="31">
        <v>3</v>
      </c>
      <c r="B9" s="32">
        <v>276</v>
      </c>
      <c r="C9" s="33" t="s">
        <v>54</v>
      </c>
      <c r="D9" s="34" t="s">
        <v>55</v>
      </c>
      <c r="E9" s="35">
        <v>42190</v>
      </c>
      <c r="F9" s="36" t="s">
        <v>56</v>
      </c>
      <c r="G9" s="36" t="s">
        <v>57</v>
      </c>
      <c r="H9" s="38">
        <v>5.67</v>
      </c>
      <c r="I9" s="36" t="s">
        <v>58</v>
      </c>
    </row>
    <row r="10" spans="1:26" ht="12.75" customHeight="1" x14ac:dyDescent="0.3">
      <c r="A10" s="31">
        <v>4</v>
      </c>
      <c r="B10" s="32">
        <v>332</v>
      </c>
      <c r="C10" s="33" t="s">
        <v>36</v>
      </c>
      <c r="D10" s="34" t="s">
        <v>37</v>
      </c>
      <c r="E10" s="35">
        <v>42240</v>
      </c>
      <c r="F10" s="36" t="s">
        <v>33</v>
      </c>
      <c r="G10" s="36" t="s">
        <v>34</v>
      </c>
      <c r="H10" s="38">
        <v>5.22</v>
      </c>
      <c r="I10" s="36" t="s">
        <v>38</v>
      </c>
    </row>
    <row r="11" spans="1:26" ht="12.75" customHeight="1" x14ac:dyDescent="0.3">
      <c r="A11" s="31">
        <v>5</v>
      </c>
      <c r="B11" s="32">
        <v>290</v>
      </c>
      <c r="C11" s="33" t="s">
        <v>44</v>
      </c>
      <c r="D11" s="34" t="s">
        <v>45</v>
      </c>
      <c r="E11" s="35" t="s">
        <v>46</v>
      </c>
      <c r="F11" s="36" t="s">
        <v>41</v>
      </c>
      <c r="G11" s="36" t="s">
        <v>47</v>
      </c>
      <c r="H11" s="38">
        <v>5.54</v>
      </c>
      <c r="I11" s="36" t="s">
        <v>48</v>
      </c>
    </row>
    <row r="12" spans="1:26" ht="12.75" customHeight="1" x14ac:dyDescent="0.3">
      <c r="A12" s="31">
        <v>6</v>
      </c>
      <c r="B12" s="32">
        <v>357</v>
      </c>
      <c r="C12" s="33" t="s">
        <v>36</v>
      </c>
      <c r="D12" s="34" t="s">
        <v>78</v>
      </c>
      <c r="E12" s="35" t="s">
        <v>79</v>
      </c>
      <c r="F12" s="36" t="s">
        <v>80</v>
      </c>
      <c r="G12" s="36" t="s">
        <v>81</v>
      </c>
      <c r="H12" s="38">
        <v>5.81</v>
      </c>
      <c r="I12" s="36" t="s">
        <v>82</v>
      </c>
    </row>
    <row r="13" spans="1:26" ht="12.75" customHeight="1" x14ac:dyDescent="0.3">
      <c r="A13" s="31">
        <v>7</v>
      </c>
      <c r="B13" s="32">
        <v>534</v>
      </c>
      <c r="C13" s="33" t="s">
        <v>49</v>
      </c>
      <c r="D13" s="34" t="s">
        <v>50</v>
      </c>
      <c r="E13" s="35">
        <v>42399</v>
      </c>
      <c r="F13" s="36" t="s">
        <v>51</v>
      </c>
      <c r="G13" s="36" t="s">
        <v>52</v>
      </c>
      <c r="H13" s="38">
        <v>5.61</v>
      </c>
      <c r="I13" s="36" t="s">
        <v>53</v>
      </c>
    </row>
    <row r="14" spans="1:26" ht="12.75" customHeight="1" x14ac:dyDescent="0.3">
      <c r="A14" s="31">
        <v>8</v>
      </c>
      <c r="B14" s="32"/>
      <c r="C14" s="33"/>
      <c r="D14" s="34"/>
      <c r="E14" s="35"/>
      <c r="F14" s="36"/>
      <c r="G14" s="36"/>
      <c r="H14" s="38"/>
      <c r="I14" s="36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3</v>
      </c>
      <c r="F15" s="12"/>
      <c r="G15" s="12"/>
      <c r="H15" s="11"/>
      <c r="I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</row>
    <row r="17" spans="1:26" ht="12.75" customHeight="1" x14ac:dyDescent="0.3">
      <c r="A17" s="31">
        <v>1</v>
      </c>
      <c r="B17" s="32"/>
      <c r="C17" s="33"/>
      <c r="D17" s="34"/>
      <c r="E17" s="35"/>
      <c r="F17" s="36"/>
      <c r="G17" s="36"/>
      <c r="H17" s="38"/>
      <c r="I17" s="36"/>
    </row>
    <row r="18" spans="1:26" ht="12.75" customHeight="1" x14ac:dyDescent="0.3">
      <c r="A18" s="31">
        <v>2</v>
      </c>
      <c r="B18" s="32">
        <v>278</v>
      </c>
      <c r="C18" s="33" t="s">
        <v>66</v>
      </c>
      <c r="D18" s="34" t="s">
        <v>67</v>
      </c>
      <c r="E18" s="35">
        <v>42117</v>
      </c>
      <c r="F18" s="36" t="s">
        <v>56</v>
      </c>
      <c r="G18" s="36" t="s">
        <v>57</v>
      </c>
      <c r="H18" s="38">
        <v>5.5</v>
      </c>
      <c r="I18" s="36" t="s">
        <v>68</v>
      </c>
    </row>
    <row r="19" spans="1:26" ht="12.75" customHeight="1" x14ac:dyDescent="0.3">
      <c r="A19" s="31">
        <v>3</v>
      </c>
      <c r="B19" s="32">
        <v>537</v>
      </c>
      <c r="C19" s="33" t="s">
        <v>83</v>
      </c>
      <c r="D19" s="34" t="s">
        <v>84</v>
      </c>
      <c r="E19" s="35">
        <v>42607</v>
      </c>
      <c r="F19" s="36" t="s">
        <v>51</v>
      </c>
      <c r="G19" s="36" t="s">
        <v>52</v>
      </c>
      <c r="H19" s="38">
        <v>6.08</v>
      </c>
      <c r="I19" s="36" t="s">
        <v>74</v>
      </c>
    </row>
    <row r="20" spans="1:26" ht="12.75" customHeight="1" x14ac:dyDescent="0.3">
      <c r="A20" s="31">
        <v>4</v>
      </c>
      <c r="B20" s="32">
        <v>299</v>
      </c>
      <c r="C20" s="33" t="s">
        <v>59</v>
      </c>
      <c r="D20" s="34" t="s">
        <v>60</v>
      </c>
      <c r="E20" s="35" t="s">
        <v>61</v>
      </c>
      <c r="F20" s="36" t="s">
        <v>41</v>
      </c>
      <c r="G20" s="36" t="s">
        <v>47</v>
      </c>
      <c r="H20" s="38">
        <v>5.44</v>
      </c>
      <c r="I20" s="36" t="s">
        <v>62</v>
      </c>
    </row>
    <row r="21" spans="1:26" ht="12.75" customHeight="1" x14ac:dyDescent="0.3">
      <c r="A21" s="31">
        <v>5</v>
      </c>
      <c r="B21" s="32">
        <v>333</v>
      </c>
      <c r="C21" s="33" t="s">
        <v>31</v>
      </c>
      <c r="D21" s="34" t="s">
        <v>32</v>
      </c>
      <c r="E21" s="35">
        <v>42072</v>
      </c>
      <c r="F21" s="36" t="s">
        <v>33</v>
      </c>
      <c r="G21" s="36" t="s">
        <v>34</v>
      </c>
      <c r="H21" s="38">
        <v>5.22</v>
      </c>
      <c r="I21" s="36" t="s">
        <v>35</v>
      </c>
    </row>
    <row r="22" spans="1:26" ht="12.75" customHeight="1" x14ac:dyDescent="0.3">
      <c r="A22" s="31">
        <v>6</v>
      </c>
      <c r="B22" s="32">
        <v>345</v>
      </c>
      <c r="C22" s="33" t="s">
        <v>31</v>
      </c>
      <c r="D22" s="34" t="s">
        <v>91</v>
      </c>
      <c r="E22" s="35" t="s">
        <v>92</v>
      </c>
      <c r="F22" s="36" t="s">
        <v>93</v>
      </c>
      <c r="G22" s="36" t="s">
        <v>94</v>
      </c>
      <c r="H22" s="38" t="s">
        <v>99</v>
      </c>
      <c r="I22" s="36" t="s">
        <v>95</v>
      </c>
    </row>
    <row r="23" spans="1:26" ht="12.75" customHeight="1" x14ac:dyDescent="0.3">
      <c r="A23" s="31">
        <v>7</v>
      </c>
      <c r="B23" s="32">
        <v>373</v>
      </c>
      <c r="C23" s="33" t="s">
        <v>85</v>
      </c>
      <c r="D23" s="34" t="s">
        <v>86</v>
      </c>
      <c r="E23" s="35" t="s">
        <v>87</v>
      </c>
      <c r="F23" s="36" t="s">
        <v>88</v>
      </c>
      <c r="G23" s="36" t="s">
        <v>89</v>
      </c>
      <c r="H23" s="38">
        <v>6.13</v>
      </c>
      <c r="I23" s="36" t="s">
        <v>90</v>
      </c>
    </row>
    <row r="24" spans="1:26" ht="12.75" customHeight="1" x14ac:dyDescent="0.3">
      <c r="A24" s="31">
        <v>8</v>
      </c>
      <c r="B24" s="32"/>
      <c r="C24" s="33"/>
      <c r="D24" s="34"/>
      <c r="E24" s="35"/>
      <c r="F24" s="36"/>
      <c r="G24" s="36"/>
      <c r="H24" s="38"/>
      <c r="I24" s="36"/>
    </row>
    <row r="25" spans="1:26" ht="12.75" customHeight="1" x14ac:dyDescent="0.3">
      <c r="A25" s="12"/>
      <c r="B25" s="12"/>
      <c r="C25" s="6">
        <v>3</v>
      </c>
      <c r="D25" s="30" t="s">
        <v>96</v>
      </c>
      <c r="E25" s="44">
        <v>3</v>
      </c>
      <c r="F25" s="12"/>
      <c r="G25" s="12"/>
      <c r="H25" s="11"/>
      <c r="I25" s="12"/>
    </row>
    <row r="26" spans="1:26" ht="12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</row>
    <row r="27" spans="1:26" ht="12.75" customHeight="1" x14ac:dyDescent="0.3">
      <c r="A27" s="31">
        <v>1</v>
      </c>
      <c r="B27" s="32"/>
      <c r="C27" s="33"/>
      <c r="D27" s="34"/>
      <c r="E27" s="35"/>
      <c r="F27" s="36"/>
      <c r="G27" s="36"/>
      <c r="H27" s="38"/>
      <c r="I27" s="36"/>
    </row>
    <row r="28" spans="1:26" ht="12.75" customHeight="1" x14ac:dyDescent="0.3">
      <c r="A28" s="31">
        <v>2</v>
      </c>
      <c r="B28" s="32">
        <v>295</v>
      </c>
      <c r="C28" s="33" t="s">
        <v>39</v>
      </c>
      <c r="D28" s="34" t="s">
        <v>40</v>
      </c>
      <c r="E28" s="35">
        <v>42504</v>
      </c>
      <c r="F28" s="36" t="s">
        <v>41</v>
      </c>
      <c r="G28" s="36" t="s">
        <v>42</v>
      </c>
      <c r="H28" s="38">
        <v>5.26</v>
      </c>
      <c r="I28" s="36" t="s">
        <v>43</v>
      </c>
    </row>
    <row r="29" spans="1:26" ht="12.75" customHeight="1" x14ac:dyDescent="0.3">
      <c r="A29" s="31">
        <v>3</v>
      </c>
      <c r="B29" s="32">
        <v>336</v>
      </c>
      <c r="C29" s="33" t="s">
        <v>63</v>
      </c>
      <c r="D29" s="34" t="s">
        <v>64</v>
      </c>
      <c r="E29" s="35">
        <v>42438</v>
      </c>
      <c r="F29" s="36" t="s">
        <v>33</v>
      </c>
      <c r="G29" s="36" t="s">
        <v>34</v>
      </c>
      <c r="H29" s="38">
        <v>5.46</v>
      </c>
      <c r="I29" s="36" t="s">
        <v>65</v>
      </c>
    </row>
    <row r="30" spans="1:26" ht="12.75" customHeight="1" x14ac:dyDescent="0.3">
      <c r="A30" s="31">
        <v>4</v>
      </c>
      <c r="B30" s="32">
        <v>536</v>
      </c>
      <c r="C30" s="33" t="s">
        <v>72</v>
      </c>
      <c r="D30" s="34" t="s">
        <v>73</v>
      </c>
      <c r="E30" s="35">
        <v>42102</v>
      </c>
      <c r="F30" s="36" t="s">
        <v>51</v>
      </c>
      <c r="G30" s="36" t="s">
        <v>52</v>
      </c>
      <c r="H30" s="38">
        <v>5.74</v>
      </c>
      <c r="I30" s="36" t="s">
        <v>74</v>
      </c>
    </row>
    <row r="31" spans="1:26" ht="12.75" customHeight="1" x14ac:dyDescent="0.3">
      <c r="A31" s="31">
        <v>5</v>
      </c>
      <c r="B31" s="32">
        <v>173</v>
      </c>
      <c r="C31" s="33" t="s">
        <v>75</v>
      </c>
      <c r="D31" s="34" t="s">
        <v>76</v>
      </c>
      <c r="E31" s="35">
        <v>42188</v>
      </c>
      <c r="F31" s="36" t="s">
        <v>28</v>
      </c>
      <c r="G31" s="36" t="s">
        <v>29</v>
      </c>
      <c r="H31" s="38">
        <v>5.72</v>
      </c>
      <c r="I31" s="36" t="s">
        <v>77</v>
      </c>
    </row>
    <row r="32" spans="1:26" ht="12.75" customHeight="1" x14ac:dyDescent="0.3">
      <c r="A32" s="31">
        <v>6</v>
      </c>
      <c r="B32" s="32">
        <v>535</v>
      </c>
      <c r="C32" s="33" t="s">
        <v>69</v>
      </c>
      <c r="D32" s="34" t="s">
        <v>70</v>
      </c>
      <c r="E32" s="35">
        <v>42068</v>
      </c>
      <c r="F32" s="36" t="s">
        <v>51</v>
      </c>
      <c r="G32" s="36" t="s">
        <v>52</v>
      </c>
      <c r="H32" s="38">
        <v>5.66</v>
      </c>
      <c r="I32" s="36" t="s">
        <v>71</v>
      </c>
    </row>
    <row r="33" spans="1:26" ht="12.75" customHeight="1" x14ac:dyDescent="0.3">
      <c r="A33" s="31">
        <v>7</v>
      </c>
      <c r="B33" s="32"/>
      <c r="C33" s="33"/>
      <c r="D33" s="34"/>
      <c r="E33" s="35"/>
      <c r="F33" s="36"/>
      <c r="G33" s="36"/>
      <c r="H33" s="38"/>
      <c r="I33" s="36"/>
    </row>
    <row r="34" spans="1:26" ht="12.75" customHeight="1" x14ac:dyDescent="0.3">
      <c r="A34" s="31">
        <v>8</v>
      </c>
      <c r="B34" s="32"/>
      <c r="C34" s="33"/>
      <c r="D34" s="34"/>
      <c r="E34" s="35"/>
      <c r="F34" s="36"/>
      <c r="G34" s="36"/>
      <c r="H34" s="38"/>
      <c r="I34" s="36"/>
    </row>
  </sheetData>
  <printOptions horizontalCentered="1"/>
  <pageMargins left="0.15748031496062992" right="0.15748031496062992" top="0.31496062992125984" bottom="0.43307086614173229" header="0" footer="0"/>
  <pageSetup paperSize="9" scale="88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Z1000"/>
  <sheetViews>
    <sheetView workbookViewId="0">
      <selection activeCell="J25" sqref="J25"/>
    </sheetView>
  </sheetViews>
  <sheetFormatPr defaultColWidth="14.44140625" defaultRowHeight="15" customHeight="1" x14ac:dyDescent="0.3"/>
  <cols>
    <col min="1" max="1" width="5.5546875" customWidth="1"/>
    <col min="2" max="2" width="5.33203125" customWidth="1"/>
    <col min="3" max="3" width="10.33203125" customWidth="1"/>
    <col min="4" max="4" width="14.6640625" customWidth="1"/>
    <col min="5" max="5" width="10.6640625" customWidth="1"/>
    <col min="6" max="6" width="9.88671875" customWidth="1"/>
    <col min="7" max="7" width="12.6640625" customWidth="1"/>
    <col min="8" max="14" width="6.6640625" customWidth="1"/>
    <col min="15" max="15" width="19.10937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3"/>
      <c r="K3" s="24"/>
      <c r="L3" s="113"/>
      <c r="M3" s="25"/>
      <c r="N3" s="25"/>
      <c r="O3" s="14"/>
    </row>
    <row r="4" spans="1:26" ht="15" customHeight="1" x14ac:dyDescent="0.3">
      <c r="A4" s="12"/>
      <c r="B4" s="12"/>
      <c r="C4" s="12"/>
      <c r="D4" s="11" t="s">
        <v>103</v>
      </c>
      <c r="E4" s="11"/>
      <c r="F4" s="26"/>
      <c r="G4" s="27"/>
      <c r="H4" s="129" t="s">
        <v>440</v>
      </c>
      <c r="I4" s="130"/>
      <c r="J4" s="130"/>
      <c r="K4" s="130"/>
      <c r="L4" s="130"/>
      <c r="M4" s="130"/>
      <c r="N4" s="11"/>
      <c r="O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441</v>
      </c>
      <c r="K6" s="147"/>
      <c r="L6" s="146" t="s">
        <v>442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249</v>
      </c>
      <c r="C8" s="33" t="s">
        <v>471</v>
      </c>
      <c r="D8" s="34" t="s">
        <v>472</v>
      </c>
      <c r="E8" s="35" t="s">
        <v>473</v>
      </c>
      <c r="F8" s="36" t="s">
        <v>28</v>
      </c>
      <c r="G8" s="36" t="s">
        <v>29</v>
      </c>
      <c r="H8" s="38">
        <f>_xlfn.XLOOKUP(D8,'30 Bš'!D:D,'30 Bš'!H:H,"")</f>
        <v>5.12</v>
      </c>
      <c r="I8" s="114">
        <v>2</v>
      </c>
      <c r="J8" s="38">
        <f>_xlfn.XLOOKUP(D8,'Tolis B'!D:D,'Tolis B'!K:K,"")</f>
        <v>4.0599999999999996</v>
      </c>
      <c r="K8" s="31">
        <v>2</v>
      </c>
      <c r="L8" s="115">
        <f>_xlfn.XLOOKUP(D8,'Aukštis B'!D:D,'Aukštis B'!T:T,"")</f>
        <v>1.3</v>
      </c>
      <c r="M8" s="31">
        <v>1</v>
      </c>
      <c r="N8" s="40">
        <f t="shared" ref="N8:N21" si="0">SUM(I8,K8,M8)</f>
        <v>5</v>
      </c>
      <c r="O8" s="36" t="s">
        <v>474</v>
      </c>
    </row>
    <row r="9" spans="1:26" ht="15" customHeight="1" x14ac:dyDescent="0.3">
      <c r="A9" s="31">
        <v>2</v>
      </c>
      <c r="B9" s="32">
        <v>354</v>
      </c>
      <c r="C9" s="33" t="s">
        <v>475</v>
      </c>
      <c r="D9" s="34" t="s">
        <v>476</v>
      </c>
      <c r="E9" s="35">
        <v>42208</v>
      </c>
      <c r="F9" s="36" t="s">
        <v>179</v>
      </c>
      <c r="G9" s="36" t="s">
        <v>180</v>
      </c>
      <c r="H9" s="38">
        <f>_xlfn.XLOOKUP(D9,'30 Bš'!D:D,'30 Bš'!H:H,"")</f>
        <v>5.0999999999999996</v>
      </c>
      <c r="I9" s="114">
        <v>1</v>
      </c>
      <c r="J9" s="38">
        <f>_xlfn.XLOOKUP(D9,'Tolis B'!D:D,'Tolis B'!K:K,"")</f>
        <v>4.01</v>
      </c>
      <c r="K9" s="31">
        <v>3</v>
      </c>
      <c r="L9" s="115">
        <f>_xlfn.XLOOKUP(D9,'Aukštis B'!D:D,'Aukštis B'!T:T,"")</f>
        <v>1.25</v>
      </c>
      <c r="M9" s="31">
        <v>2</v>
      </c>
      <c r="N9" s="40">
        <f t="shared" si="0"/>
        <v>6</v>
      </c>
      <c r="O9" s="36" t="s">
        <v>181</v>
      </c>
    </row>
    <row r="10" spans="1:26" ht="15" customHeight="1" x14ac:dyDescent="0.3">
      <c r="A10" s="31">
        <v>3</v>
      </c>
      <c r="B10" s="32">
        <v>250</v>
      </c>
      <c r="C10" s="33" t="s">
        <v>477</v>
      </c>
      <c r="D10" s="34" t="s">
        <v>478</v>
      </c>
      <c r="E10" s="35">
        <v>42005</v>
      </c>
      <c r="F10" s="36" t="s">
        <v>28</v>
      </c>
      <c r="G10" s="36" t="s">
        <v>29</v>
      </c>
      <c r="H10" s="38">
        <f>_xlfn.XLOOKUP(D10,'30 Bš'!D:D,'30 Bš'!H:H,"")</f>
        <v>5.17</v>
      </c>
      <c r="I10" s="114">
        <v>3</v>
      </c>
      <c r="J10" s="38">
        <f>_xlfn.XLOOKUP(D10,'Tolis B'!D:D,'Tolis B'!K:K,"")</f>
        <v>4.1500000000000004</v>
      </c>
      <c r="K10" s="31">
        <v>1</v>
      </c>
      <c r="L10" s="115">
        <f>_xlfn.XLOOKUP(D10,'Aukštis B'!D:D,'Aukštis B'!T:T,"")</f>
        <v>1.25</v>
      </c>
      <c r="M10" s="31">
        <v>3</v>
      </c>
      <c r="N10" s="40">
        <f t="shared" si="0"/>
        <v>7</v>
      </c>
      <c r="O10" s="36" t="s">
        <v>109</v>
      </c>
    </row>
    <row r="11" spans="1:26" ht="15" customHeight="1" x14ac:dyDescent="0.3">
      <c r="A11" s="31">
        <v>4</v>
      </c>
      <c r="B11" s="32">
        <v>298</v>
      </c>
      <c r="C11" s="33" t="s">
        <v>137</v>
      </c>
      <c r="D11" s="34" t="s">
        <v>479</v>
      </c>
      <c r="E11" s="35" t="s">
        <v>480</v>
      </c>
      <c r="F11" s="36" t="s">
        <v>41</v>
      </c>
      <c r="G11" s="36" t="s">
        <v>47</v>
      </c>
      <c r="H11" s="38">
        <f>_xlfn.XLOOKUP(D11,'30 Bš'!D:D,'30 Bš'!H:H,"")</f>
        <v>5.47</v>
      </c>
      <c r="I11" s="114">
        <v>8</v>
      </c>
      <c r="J11" s="38">
        <f>_xlfn.XLOOKUP(D11,'Tolis B'!D:D,'Tolis B'!K:K,"")</f>
        <v>3.8</v>
      </c>
      <c r="K11" s="43">
        <v>4</v>
      </c>
      <c r="L11" s="115">
        <f>_xlfn.XLOOKUP(D11,'Aukštis B'!D:D,'Aukštis B'!T:T,"")</f>
        <v>1.2</v>
      </c>
      <c r="M11" s="31">
        <v>5</v>
      </c>
      <c r="N11" s="40">
        <f t="shared" si="0"/>
        <v>17</v>
      </c>
      <c r="O11" s="36" t="s">
        <v>481</v>
      </c>
    </row>
    <row r="12" spans="1:26" ht="15" customHeight="1" x14ac:dyDescent="0.3">
      <c r="A12" s="31">
        <v>5</v>
      </c>
      <c r="B12" s="32">
        <v>310</v>
      </c>
      <c r="C12" s="33" t="s">
        <v>326</v>
      </c>
      <c r="D12" s="34" t="s">
        <v>482</v>
      </c>
      <c r="E12" s="35" t="s">
        <v>483</v>
      </c>
      <c r="F12" s="36" t="s">
        <v>41</v>
      </c>
      <c r="G12" s="36" t="s">
        <v>47</v>
      </c>
      <c r="H12" s="38">
        <f>_xlfn.XLOOKUP(D12,'30 Bš'!D:D,'30 Bš'!H:H,"")</f>
        <v>5.23</v>
      </c>
      <c r="I12" s="114">
        <v>4</v>
      </c>
      <c r="J12" s="38">
        <f>_xlfn.XLOOKUP(D12,'Tolis B'!D:D,'Tolis B'!K:K,"")</f>
        <v>3.6</v>
      </c>
      <c r="K12" s="43">
        <v>7</v>
      </c>
      <c r="L12" s="115">
        <f>_xlfn.XLOOKUP(D12,'Aukštis B'!D:D,'Aukštis B'!T:T,"")</f>
        <v>1.1499999999999999</v>
      </c>
      <c r="M12" s="31">
        <v>6</v>
      </c>
      <c r="N12" s="40">
        <f t="shared" si="0"/>
        <v>17</v>
      </c>
      <c r="O12" s="36" t="s">
        <v>131</v>
      </c>
    </row>
    <row r="13" spans="1:26" ht="15" customHeight="1" x14ac:dyDescent="0.3">
      <c r="A13" s="31">
        <v>6</v>
      </c>
      <c r="B13" s="32">
        <v>311</v>
      </c>
      <c r="C13" s="33" t="s">
        <v>273</v>
      </c>
      <c r="D13" s="34" t="s">
        <v>484</v>
      </c>
      <c r="E13" s="35" t="s">
        <v>485</v>
      </c>
      <c r="F13" s="36" t="s">
        <v>41</v>
      </c>
      <c r="G13" s="36" t="s">
        <v>47</v>
      </c>
      <c r="H13" s="38">
        <f>_xlfn.XLOOKUP(D13,'30 Bš'!D:D,'30 Bš'!H:H,"")</f>
        <v>5.4</v>
      </c>
      <c r="I13" s="114">
        <v>6</v>
      </c>
      <c r="J13" s="38">
        <f>_xlfn.XLOOKUP(D13,'Tolis B'!D:D,'Tolis B'!K:K,"")</f>
        <v>3.68</v>
      </c>
      <c r="K13" s="31">
        <v>6</v>
      </c>
      <c r="L13" s="115">
        <f>_xlfn.XLOOKUP(D13,'Aukštis B'!D:D,'Aukštis B'!T:T,"")</f>
        <v>1.1000000000000001</v>
      </c>
      <c r="M13" s="31">
        <v>9</v>
      </c>
      <c r="N13" s="40">
        <f t="shared" si="0"/>
        <v>21</v>
      </c>
      <c r="O13" s="36" t="s">
        <v>131</v>
      </c>
    </row>
    <row r="14" spans="1:26" ht="15" customHeight="1" x14ac:dyDescent="0.3">
      <c r="A14" s="31">
        <v>7</v>
      </c>
      <c r="B14" s="32">
        <v>282</v>
      </c>
      <c r="C14" s="33" t="s">
        <v>486</v>
      </c>
      <c r="D14" s="34" t="s">
        <v>487</v>
      </c>
      <c r="E14" s="35" t="s">
        <v>488</v>
      </c>
      <c r="F14" s="36" t="s">
        <v>115</v>
      </c>
      <c r="G14" s="36" t="s">
        <v>116</v>
      </c>
      <c r="H14" s="38">
        <f>_xlfn.XLOOKUP(D14,'30 Bš'!D:D,'30 Bš'!H:H,"")</f>
        <v>5.43</v>
      </c>
      <c r="I14" s="114">
        <v>7</v>
      </c>
      <c r="J14" s="38">
        <f>_xlfn.XLOOKUP(D14,'Tolis B'!D:D,'Tolis B'!K:K,"")</f>
        <v>3.74</v>
      </c>
      <c r="K14" s="31">
        <v>5</v>
      </c>
      <c r="L14" s="115">
        <f>_xlfn.XLOOKUP(D14,'Aukštis B'!D:D,'Aukštis B'!T:T,"")</f>
        <v>1.05</v>
      </c>
      <c r="M14" s="31">
        <v>11</v>
      </c>
      <c r="N14" s="40">
        <f t="shared" si="0"/>
        <v>23</v>
      </c>
      <c r="O14" s="36" t="s">
        <v>117</v>
      </c>
    </row>
    <row r="15" spans="1:26" ht="15" customHeight="1" x14ac:dyDescent="0.3">
      <c r="A15" s="31">
        <v>8</v>
      </c>
      <c r="B15" s="32">
        <v>339</v>
      </c>
      <c r="C15" s="33" t="s">
        <v>322</v>
      </c>
      <c r="D15" s="34" t="s">
        <v>489</v>
      </c>
      <c r="E15" s="35">
        <v>42522</v>
      </c>
      <c r="F15" s="36" t="s">
        <v>33</v>
      </c>
      <c r="G15" s="36" t="s">
        <v>34</v>
      </c>
      <c r="H15" s="38">
        <f>_xlfn.XLOOKUP(D15,'30 Bš'!D:D,'30 Bš'!H:H,"")</f>
        <v>5.58</v>
      </c>
      <c r="I15" s="114">
        <v>9.5</v>
      </c>
      <c r="J15" s="38">
        <f>_xlfn.XLOOKUP(D15,'Tolis B'!D:D,'Tolis B'!K:K,"")</f>
        <v>3.53</v>
      </c>
      <c r="K15" s="31">
        <v>8</v>
      </c>
      <c r="L15" s="115">
        <f>_xlfn.XLOOKUP(D15,'Aukštis B'!D:D,'Aukštis B'!T:T,"")</f>
        <v>1.1499999999999999</v>
      </c>
      <c r="M15" s="31">
        <v>6</v>
      </c>
      <c r="N15" s="42">
        <f t="shared" si="0"/>
        <v>23.5</v>
      </c>
      <c r="O15" s="36" t="s">
        <v>35</v>
      </c>
    </row>
    <row r="16" spans="1:26" ht="15" customHeight="1" x14ac:dyDescent="0.3">
      <c r="A16" s="31">
        <v>9</v>
      </c>
      <c r="B16" s="32">
        <v>347</v>
      </c>
      <c r="C16" s="33" t="s">
        <v>490</v>
      </c>
      <c r="D16" s="34" t="s">
        <v>491</v>
      </c>
      <c r="E16" s="35" t="s">
        <v>492</v>
      </c>
      <c r="F16" s="36" t="s">
        <v>93</v>
      </c>
      <c r="G16" s="36" t="s">
        <v>94</v>
      </c>
      <c r="H16" s="38">
        <f>_xlfn.XLOOKUP(D16,'30 Bš'!D:D,'30 Bš'!H:H,"")</f>
        <v>5.31</v>
      </c>
      <c r="I16" s="114">
        <v>5</v>
      </c>
      <c r="J16" s="38">
        <f>_xlfn.XLOOKUP(D16,'Tolis B'!D:D,'Tolis B'!K:K,"")</f>
        <v>3.49</v>
      </c>
      <c r="K16" s="43">
        <v>9</v>
      </c>
      <c r="L16" s="115">
        <f>_xlfn.XLOOKUP(D16,'Aukštis B'!D:D,'Aukštis B'!T:T,"")</f>
        <v>1.05</v>
      </c>
      <c r="M16" s="31">
        <v>12</v>
      </c>
      <c r="N16" s="40">
        <f t="shared" si="0"/>
        <v>26</v>
      </c>
      <c r="O16" s="36" t="s">
        <v>95</v>
      </c>
    </row>
    <row r="17" spans="1:26" ht="15" customHeight="1" x14ac:dyDescent="0.3">
      <c r="A17" s="31">
        <v>10</v>
      </c>
      <c r="B17" s="32">
        <v>292</v>
      </c>
      <c r="C17" s="33" t="s">
        <v>493</v>
      </c>
      <c r="D17" s="34" t="s">
        <v>494</v>
      </c>
      <c r="E17" s="35">
        <v>42717</v>
      </c>
      <c r="F17" s="36" t="s">
        <v>41</v>
      </c>
      <c r="G17" s="36" t="s">
        <v>47</v>
      </c>
      <c r="H17" s="38">
        <f>_xlfn.XLOOKUP(D17,'30 Bš'!D:D,'30 Bš'!H:H,"")</f>
        <v>5.68</v>
      </c>
      <c r="I17" s="114">
        <v>12</v>
      </c>
      <c r="J17" s="38">
        <f>_xlfn.XLOOKUP(D17,'Tolis B'!D:D,'Tolis B'!K:K,"")</f>
        <v>3.39</v>
      </c>
      <c r="K17" s="43">
        <v>10</v>
      </c>
      <c r="L17" s="115">
        <f>_xlfn.XLOOKUP(D17,'Aukštis B'!D:D,'Aukštis B'!T:T,"")</f>
        <v>1.25</v>
      </c>
      <c r="M17" s="31">
        <v>4</v>
      </c>
      <c r="N17" s="40">
        <f t="shared" si="0"/>
        <v>26</v>
      </c>
      <c r="O17" s="36" t="s">
        <v>495</v>
      </c>
    </row>
    <row r="18" spans="1:26" ht="15" customHeight="1" x14ac:dyDescent="0.3">
      <c r="A18" s="31">
        <v>11</v>
      </c>
      <c r="B18" s="32">
        <v>337</v>
      </c>
      <c r="C18" s="33" t="s">
        <v>496</v>
      </c>
      <c r="D18" s="34" t="s">
        <v>497</v>
      </c>
      <c r="E18" s="35">
        <v>42568</v>
      </c>
      <c r="F18" s="36" t="s">
        <v>33</v>
      </c>
      <c r="G18" s="36" t="s">
        <v>34</v>
      </c>
      <c r="H18" s="38">
        <f>_xlfn.XLOOKUP(D18,'30 Bš'!D:D,'30 Bš'!H:H,"")</f>
        <v>5.58</v>
      </c>
      <c r="I18" s="114">
        <v>9.5</v>
      </c>
      <c r="J18" s="38">
        <f>_xlfn.XLOOKUP(D18,'Tolis B'!D:D,'Tolis B'!K:K,"")</f>
        <v>3.37</v>
      </c>
      <c r="K18" s="31">
        <v>11</v>
      </c>
      <c r="L18" s="115">
        <f>_xlfn.XLOOKUP(D18,'Aukštis B'!D:D,'Aukštis B'!T:T,"")</f>
        <v>1.1000000000000001</v>
      </c>
      <c r="M18" s="31">
        <v>8</v>
      </c>
      <c r="N18" s="42">
        <f t="shared" si="0"/>
        <v>28.5</v>
      </c>
      <c r="O18" s="36" t="s">
        <v>400</v>
      </c>
    </row>
    <row r="19" spans="1:26" ht="15" customHeight="1" x14ac:dyDescent="0.3">
      <c r="A19" s="31">
        <v>12</v>
      </c>
      <c r="B19" s="32">
        <v>343</v>
      </c>
      <c r="C19" s="33" t="s">
        <v>498</v>
      </c>
      <c r="D19" s="34" t="s">
        <v>499</v>
      </c>
      <c r="E19" s="35" t="s">
        <v>500</v>
      </c>
      <c r="F19" s="36" t="s">
        <v>501</v>
      </c>
      <c r="G19" s="36" t="s">
        <v>502</v>
      </c>
      <c r="H19" s="38">
        <f>_xlfn.XLOOKUP(D19,'30 Bš'!D:D,'30 Bš'!H:H,"")</f>
        <v>5.67</v>
      </c>
      <c r="I19" s="114">
        <v>11</v>
      </c>
      <c r="J19" s="38">
        <f>_xlfn.XLOOKUP(D19,'Tolis B'!D:D,'Tolis B'!K:K,"")</f>
        <v>3.28</v>
      </c>
      <c r="K19" s="31">
        <v>12</v>
      </c>
      <c r="L19" s="115">
        <f>_xlfn.XLOOKUP(D19,'Aukštis B'!D:D,'Aukštis B'!T:T,"")</f>
        <v>1.1000000000000001</v>
      </c>
      <c r="M19" s="31">
        <v>10</v>
      </c>
      <c r="N19" s="40">
        <f t="shared" si="0"/>
        <v>33</v>
      </c>
      <c r="O19" s="36" t="s">
        <v>503</v>
      </c>
    </row>
    <row r="20" spans="1:26" ht="15" customHeight="1" x14ac:dyDescent="0.3">
      <c r="A20" s="31"/>
      <c r="B20" s="32">
        <v>254</v>
      </c>
      <c r="C20" s="33" t="s">
        <v>504</v>
      </c>
      <c r="D20" s="34" t="s">
        <v>505</v>
      </c>
      <c r="E20" s="35" t="s">
        <v>506</v>
      </c>
      <c r="F20" s="36" t="s">
        <v>507</v>
      </c>
      <c r="G20" s="36" t="s">
        <v>508</v>
      </c>
      <c r="H20" s="38" t="str">
        <f>_xlfn.XLOOKUP(D20,'30 Bš'!D:D,'30 Bš'!H:H,"")</f>
        <v>DNS</v>
      </c>
      <c r="I20" s="114"/>
      <c r="J20" s="38" t="str">
        <f>_xlfn.XLOOKUP(D20,'Tolis B'!D:D,'Tolis B'!K:K,"")</f>
        <v/>
      </c>
      <c r="K20" s="31"/>
      <c r="L20" s="115" t="str">
        <f>_xlfn.XLOOKUP(D20,'Aukštis B'!D:D,'Aukštis B'!T:T,"")</f>
        <v/>
      </c>
      <c r="M20" s="31"/>
      <c r="N20" s="40">
        <f t="shared" si="0"/>
        <v>0</v>
      </c>
      <c r="O20" s="36" t="s">
        <v>509</v>
      </c>
    </row>
    <row r="21" spans="1:26" ht="15" customHeight="1" x14ac:dyDescent="0.3">
      <c r="A21" s="31"/>
      <c r="B21" s="32">
        <v>255</v>
      </c>
      <c r="C21" s="33" t="s">
        <v>510</v>
      </c>
      <c r="D21" s="34" t="s">
        <v>511</v>
      </c>
      <c r="E21" s="35" t="s">
        <v>512</v>
      </c>
      <c r="F21" s="36" t="s">
        <v>507</v>
      </c>
      <c r="G21" s="36" t="s">
        <v>508</v>
      </c>
      <c r="H21" s="38" t="str">
        <f>_xlfn.XLOOKUP(D21,'30 Bš'!D:D,'30 Bš'!H:H,"")</f>
        <v>DNS</v>
      </c>
      <c r="I21" s="114"/>
      <c r="J21" s="38" t="str">
        <f>_xlfn.XLOOKUP(D21,'Tolis B'!D:D,'Tolis B'!K:K,"")</f>
        <v/>
      </c>
      <c r="K21" s="31"/>
      <c r="L21" s="115" t="str">
        <f>_xlfn.XLOOKUP(D21,'Aukštis B'!D:D,'Aukštis B'!T:T,"")</f>
        <v/>
      </c>
      <c r="M21" s="31"/>
      <c r="N21" s="40">
        <f t="shared" si="0"/>
        <v>0</v>
      </c>
      <c r="O21" s="36" t="s">
        <v>509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3.937007874015748E-2" right="3.937007874015748E-2" top="0.74803149606299213" bottom="0.35433070866141736" header="0" footer="0"/>
  <pageSetup paperSize="9" scale="9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6" customWidth="1"/>
    <col min="3" max="3" width="9" customWidth="1"/>
    <col min="4" max="4" width="14.6640625" customWidth="1"/>
    <col min="5" max="5" width="11.44140625" customWidth="1"/>
    <col min="6" max="6" width="12.33203125" customWidth="1"/>
    <col min="7" max="7" width="14.6640625" customWidth="1"/>
    <col min="8" max="8" width="9.44140625" customWidth="1"/>
    <col min="9" max="9" width="18.441406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1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5"/>
      <c r="J3" s="14"/>
    </row>
    <row r="4" spans="1:26" ht="15" customHeight="1" x14ac:dyDescent="0.3">
      <c r="A4" s="12"/>
      <c r="B4" s="12"/>
      <c r="C4" s="12"/>
      <c r="D4" s="11" t="s">
        <v>103</v>
      </c>
      <c r="E4" s="11"/>
      <c r="F4" s="16" t="s">
        <v>18</v>
      </c>
      <c r="G4" s="27"/>
      <c r="H4" s="18" t="s">
        <v>440</v>
      </c>
      <c r="I4" s="12"/>
      <c r="J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2</v>
      </c>
      <c r="F5" s="12"/>
      <c r="G5" s="12"/>
      <c r="H5" s="11"/>
      <c r="I5" s="12"/>
      <c r="J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74"/>
      <c r="C7" s="75"/>
      <c r="D7" s="76"/>
      <c r="E7" s="77"/>
      <c r="F7" s="78"/>
      <c r="G7" s="78"/>
      <c r="H7" s="38"/>
      <c r="I7" s="79"/>
      <c r="J7" s="1"/>
    </row>
    <row r="8" spans="1:26" ht="12.75" customHeight="1" x14ac:dyDescent="0.3">
      <c r="A8" s="31">
        <v>2</v>
      </c>
      <c r="B8" s="32">
        <v>337</v>
      </c>
      <c r="C8" s="33" t="s">
        <v>496</v>
      </c>
      <c r="D8" s="34" t="s">
        <v>497</v>
      </c>
      <c r="E8" s="35">
        <v>42568</v>
      </c>
      <c r="F8" s="36" t="s">
        <v>33</v>
      </c>
      <c r="G8" s="36" t="s">
        <v>34</v>
      </c>
      <c r="H8" s="38">
        <v>5.58</v>
      </c>
      <c r="I8" s="36" t="s">
        <v>400</v>
      </c>
      <c r="J8" s="1"/>
    </row>
    <row r="9" spans="1:26" ht="12.75" customHeight="1" x14ac:dyDescent="0.3">
      <c r="A9" s="31">
        <v>3</v>
      </c>
      <c r="B9" s="32">
        <v>310</v>
      </c>
      <c r="C9" s="33" t="s">
        <v>326</v>
      </c>
      <c r="D9" s="34" t="s">
        <v>482</v>
      </c>
      <c r="E9" s="35" t="s">
        <v>483</v>
      </c>
      <c r="F9" s="36" t="s">
        <v>41</v>
      </c>
      <c r="G9" s="36" t="s">
        <v>47</v>
      </c>
      <c r="H9" s="38">
        <v>5.23</v>
      </c>
      <c r="I9" s="36" t="s">
        <v>131</v>
      </c>
      <c r="J9" s="1"/>
    </row>
    <row r="10" spans="1:26" ht="12.75" customHeight="1" x14ac:dyDescent="0.3">
      <c r="A10" s="31">
        <v>4</v>
      </c>
      <c r="B10" s="32">
        <v>249</v>
      </c>
      <c r="C10" s="33" t="s">
        <v>471</v>
      </c>
      <c r="D10" s="34" t="s">
        <v>472</v>
      </c>
      <c r="E10" s="35" t="s">
        <v>473</v>
      </c>
      <c r="F10" s="36" t="s">
        <v>28</v>
      </c>
      <c r="G10" s="36" t="s">
        <v>29</v>
      </c>
      <c r="H10" s="38">
        <v>5.12</v>
      </c>
      <c r="I10" s="36" t="s">
        <v>474</v>
      </c>
      <c r="J10" s="1"/>
    </row>
    <row r="11" spans="1:26" ht="12.75" customHeight="1" x14ac:dyDescent="0.3">
      <c r="A11" s="31">
        <v>5</v>
      </c>
      <c r="B11" s="32">
        <v>282</v>
      </c>
      <c r="C11" s="33" t="s">
        <v>486</v>
      </c>
      <c r="D11" s="34" t="s">
        <v>487</v>
      </c>
      <c r="E11" s="35" t="s">
        <v>488</v>
      </c>
      <c r="F11" s="36" t="s">
        <v>115</v>
      </c>
      <c r="G11" s="36" t="s">
        <v>116</v>
      </c>
      <c r="H11" s="38">
        <v>5.43</v>
      </c>
      <c r="I11" s="36" t="s">
        <v>117</v>
      </c>
      <c r="J11" s="1"/>
    </row>
    <row r="12" spans="1:26" ht="12.75" customHeight="1" x14ac:dyDescent="0.3">
      <c r="A12" s="31">
        <v>6</v>
      </c>
      <c r="B12" s="32">
        <v>354</v>
      </c>
      <c r="C12" s="33" t="s">
        <v>475</v>
      </c>
      <c r="D12" s="34" t="s">
        <v>476</v>
      </c>
      <c r="E12" s="35">
        <v>42208</v>
      </c>
      <c r="F12" s="36" t="s">
        <v>179</v>
      </c>
      <c r="G12" s="36" t="s">
        <v>180</v>
      </c>
      <c r="H12" s="38">
        <v>5.0999999999999996</v>
      </c>
      <c r="I12" s="36" t="s">
        <v>181</v>
      </c>
      <c r="J12" s="1"/>
    </row>
    <row r="13" spans="1:26" ht="12.75" customHeight="1" x14ac:dyDescent="0.3">
      <c r="A13" s="31">
        <v>7</v>
      </c>
      <c r="B13" s="32">
        <v>254</v>
      </c>
      <c r="C13" s="33" t="s">
        <v>504</v>
      </c>
      <c r="D13" s="34" t="s">
        <v>505</v>
      </c>
      <c r="E13" s="35" t="s">
        <v>506</v>
      </c>
      <c r="F13" s="36" t="s">
        <v>507</v>
      </c>
      <c r="G13" s="36" t="s">
        <v>508</v>
      </c>
      <c r="H13" s="38" t="s">
        <v>99</v>
      </c>
      <c r="I13" s="36" t="s">
        <v>509</v>
      </c>
      <c r="J13" s="1"/>
    </row>
    <row r="14" spans="1:26" ht="12.75" customHeight="1" x14ac:dyDescent="0.3">
      <c r="A14" s="31">
        <v>8</v>
      </c>
      <c r="B14" s="32">
        <v>343</v>
      </c>
      <c r="C14" s="33" t="s">
        <v>498</v>
      </c>
      <c r="D14" s="34" t="s">
        <v>499</v>
      </c>
      <c r="E14" s="35" t="s">
        <v>500</v>
      </c>
      <c r="F14" s="36" t="s">
        <v>501</v>
      </c>
      <c r="G14" s="36" t="s">
        <v>502</v>
      </c>
      <c r="H14" s="38">
        <v>5.67</v>
      </c>
      <c r="I14" s="36" t="s">
        <v>503</v>
      </c>
      <c r="J14" s="1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2</v>
      </c>
      <c r="F15" s="12"/>
      <c r="G15" s="12"/>
      <c r="H15" s="11"/>
      <c r="I15" s="12"/>
      <c r="J15" s="1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  <c r="J16" s="1"/>
    </row>
    <row r="17" spans="1:26" ht="12.75" customHeight="1" x14ac:dyDescent="0.3">
      <c r="A17" s="31">
        <v>1</v>
      </c>
      <c r="B17" s="74"/>
      <c r="C17" s="75"/>
      <c r="D17" s="76"/>
      <c r="E17" s="77"/>
      <c r="F17" s="78"/>
      <c r="G17" s="78"/>
      <c r="H17" s="38"/>
      <c r="I17" s="79"/>
      <c r="J17" s="1"/>
    </row>
    <row r="18" spans="1:26" ht="12.75" customHeight="1" x14ac:dyDescent="0.3">
      <c r="A18" s="31">
        <v>2</v>
      </c>
      <c r="B18" s="32">
        <v>250</v>
      </c>
      <c r="C18" s="33" t="s">
        <v>477</v>
      </c>
      <c r="D18" s="34" t="s">
        <v>478</v>
      </c>
      <c r="E18" s="35">
        <v>42005</v>
      </c>
      <c r="F18" s="36" t="s">
        <v>28</v>
      </c>
      <c r="G18" s="36" t="s">
        <v>29</v>
      </c>
      <c r="H18" s="38">
        <v>5.17</v>
      </c>
      <c r="I18" s="36" t="s">
        <v>109</v>
      </c>
      <c r="J18" s="1"/>
    </row>
    <row r="19" spans="1:26" ht="12.75" customHeight="1" x14ac:dyDescent="0.3">
      <c r="A19" s="31">
        <v>3</v>
      </c>
      <c r="B19" s="32">
        <v>255</v>
      </c>
      <c r="C19" s="33" t="s">
        <v>510</v>
      </c>
      <c r="D19" s="34" t="s">
        <v>511</v>
      </c>
      <c r="E19" s="35" t="s">
        <v>512</v>
      </c>
      <c r="F19" s="36" t="s">
        <v>507</v>
      </c>
      <c r="G19" s="36" t="s">
        <v>508</v>
      </c>
      <c r="H19" s="38" t="s">
        <v>99</v>
      </c>
      <c r="I19" s="36" t="s">
        <v>509</v>
      </c>
      <c r="J19" s="1"/>
    </row>
    <row r="20" spans="1:26" ht="12.75" customHeight="1" x14ac:dyDescent="0.3">
      <c r="A20" s="31">
        <v>4</v>
      </c>
      <c r="B20" s="32">
        <v>339</v>
      </c>
      <c r="C20" s="33" t="s">
        <v>322</v>
      </c>
      <c r="D20" s="34" t="s">
        <v>489</v>
      </c>
      <c r="E20" s="35">
        <v>42522</v>
      </c>
      <c r="F20" s="36" t="s">
        <v>33</v>
      </c>
      <c r="G20" s="36" t="s">
        <v>34</v>
      </c>
      <c r="H20" s="38">
        <v>5.58</v>
      </c>
      <c r="I20" s="36" t="s">
        <v>35</v>
      </c>
      <c r="J20" s="81" t="s">
        <v>102</v>
      </c>
    </row>
    <row r="21" spans="1:26" ht="12.75" customHeight="1" x14ac:dyDescent="0.3">
      <c r="A21" s="31">
        <v>5</v>
      </c>
      <c r="B21" s="32">
        <v>298</v>
      </c>
      <c r="C21" s="33" t="s">
        <v>137</v>
      </c>
      <c r="D21" s="34" t="s">
        <v>479</v>
      </c>
      <c r="E21" s="35" t="s">
        <v>480</v>
      </c>
      <c r="F21" s="36" t="s">
        <v>41</v>
      </c>
      <c r="G21" s="36" t="s">
        <v>47</v>
      </c>
      <c r="H21" s="38">
        <v>5.47</v>
      </c>
      <c r="I21" s="36" t="s">
        <v>481</v>
      </c>
      <c r="J21" s="1"/>
    </row>
    <row r="22" spans="1:26" ht="12.75" customHeight="1" x14ac:dyDescent="0.3">
      <c r="A22" s="31">
        <v>6</v>
      </c>
      <c r="B22" s="32">
        <v>347</v>
      </c>
      <c r="C22" s="33" t="s">
        <v>490</v>
      </c>
      <c r="D22" s="34" t="s">
        <v>491</v>
      </c>
      <c r="E22" s="35" t="s">
        <v>492</v>
      </c>
      <c r="F22" s="36" t="s">
        <v>93</v>
      </c>
      <c r="G22" s="36" t="s">
        <v>94</v>
      </c>
      <c r="H22" s="38">
        <v>5.31</v>
      </c>
      <c r="I22" s="36" t="s">
        <v>95</v>
      </c>
      <c r="J22" s="1"/>
    </row>
    <row r="23" spans="1:26" ht="12.75" customHeight="1" x14ac:dyDescent="0.3">
      <c r="A23" s="31">
        <v>7</v>
      </c>
      <c r="B23" s="32">
        <v>311</v>
      </c>
      <c r="C23" s="33" t="s">
        <v>273</v>
      </c>
      <c r="D23" s="34" t="s">
        <v>484</v>
      </c>
      <c r="E23" s="35" t="s">
        <v>485</v>
      </c>
      <c r="F23" s="36" t="s">
        <v>41</v>
      </c>
      <c r="G23" s="36" t="s">
        <v>47</v>
      </c>
      <c r="H23" s="38">
        <v>5.4</v>
      </c>
      <c r="I23" s="36" t="s">
        <v>131</v>
      </c>
      <c r="J23" s="1"/>
    </row>
    <row r="24" spans="1:26" ht="12.75" customHeight="1" x14ac:dyDescent="0.3">
      <c r="A24" s="31">
        <v>8</v>
      </c>
      <c r="B24" s="32">
        <v>292</v>
      </c>
      <c r="C24" s="33" t="s">
        <v>493</v>
      </c>
      <c r="D24" s="34" t="s">
        <v>494</v>
      </c>
      <c r="E24" s="35">
        <v>42717</v>
      </c>
      <c r="F24" s="36" t="s">
        <v>41</v>
      </c>
      <c r="G24" s="36" t="s">
        <v>47</v>
      </c>
      <c r="H24" s="38">
        <v>5.68</v>
      </c>
      <c r="I24" s="36" t="s">
        <v>495</v>
      </c>
      <c r="J24" s="1"/>
    </row>
  </sheetData>
  <printOptions horizontalCentered="1"/>
  <pageMargins left="0.23622047244094491" right="0.31496062992125984" top="0.15748031496062992" bottom="0.11811023622047245" header="0" footer="0"/>
  <pageSetup paperSize="9" scale="9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6.109375" customWidth="1"/>
    <col min="3" max="3" width="10.33203125" customWidth="1"/>
    <col min="4" max="4" width="14.6640625" customWidth="1"/>
    <col min="5" max="5" width="10.6640625" customWidth="1"/>
    <col min="6" max="7" width="14.6640625" customWidth="1"/>
    <col min="8" max="10" width="8.6640625" customWidth="1"/>
    <col min="11" max="11" width="9.109375" customWidth="1"/>
    <col min="12" max="12" width="20.6640625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9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84"/>
    </row>
    <row r="4" spans="1:26" ht="18" customHeight="1" x14ac:dyDescent="0.3">
      <c r="A4" s="12"/>
      <c r="B4" s="12"/>
      <c r="C4" s="12"/>
      <c r="D4" s="11" t="s">
        <v>103</v>
      </c>
      <c r="E4" s="11"/>
      <c r="F4" s="16" t="s">
        <v>466</v>
      </c>
      <c r="G4" s="27"/>
      <c r="H4" s="12"/>
      <c r="I4" s="16" t="s">
        <v>440</v>
      </c>
      <c r="J4" s="16"/>
      <c r="K4" s="11"/>
      <c r="L4" s="19"/>
    </row>
    <row r="5" spans="1:26" ht="15" customHeight="1" x14ac:dyDescent="0.3">
      <c r="A5" s="6"/>
      <c r="B5" s="1"/>
      <c r="C5" s="1"/>
      <c r="D5" s="1"/>
      <c r="E5" s="1"/>
      <c r="F5" s="1"/>
      <c r="G5" s="1"/>
      <c r="H5" s="149" t="s">
        <v>467</v>
      </c>
      <c r="I5" s="132"/>
      <c r="J5" s="133"/>
      <c r="K5" s="1"/>
      <c r="L5" s="1"/>
    </row>
    <row r="6" spans="1:26" ht="15" customHeight="1" x14ac:dyDescent="0.3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49" t="s">
        <v>17</v>
      </c>
      <c r="H6" s="49">
        <v>1</v>
      </c>
      <c r="I6" s="49">
        <v>2</v>
      </c>
      <c r="J6" s="49">
        <v>3</v>
      </c>
      <c r="K6" s="105" t="s">
        <v>98</v>
      </c>
      <c r="L6" s="106" t="s">
        <v>22</v>
      </c>
    </row>
    <row r="7" spans="1:26" ht="15" customHeight="1" x14ac:dyDescent="0.3">
      <c r="A7" s="31">
        <v>1</v>
      </c>
      <c r="B7" s="32">
        <v>292</v>
      </c>
      <c r="C7" s="33" t="s">
        <v>493</v>
      </c>
      <c r="D7" s="34" t="s">
        <v>494</v>
      </c>
      <c r="E7" s="35">
        <v>42717</v>
      </c>
      <c r="F7" s="36" t="s">
        <v>41</v>
      </c>
      <c r="G7" s="36" t="s">
        <v>47</v>
      </c>
      <c r="H7" s="41">
        <v>3.39</v>
      </c>
      <c r="I7" s="41">
        <v>3.31</v>
      </c>
      <c r="J7" s="97">
        <v>3.37</v>
      </c>
      <c r="K7" s="99">
        <f t="shared" ref="K7:K18" si="0">MAX(H7:J7)</f>
        <v>3.39</v>
      </c>
      <c r="L7" s="36" t="s">
        <v>495</v>
      </c>
    </row>
    <row r="8" spans="1:26" ht="15" customHeight="1" x14ac:dyDescent="0.3">
      <c r="A8" s="31">
        <v>2</v>
      </c>
      <c r="B8" s="32">
        <v>343</v>
      </c>
      <c r="C8" s="33" t="s">
        <v>498</v>
      </c>
      <c r="D8" s="34" t="s">
        <v>499</v>
      </c>
      <c r="E8" s="35" t="s">
        <v>500</v>
      </c>
      <c r="F8" s="36" t="s">
        <v>501</v>
      </c>
      <c r="G8" s="36" t="s">
        <v>502</v>
      </c>
      <c r="H8" s="41">
        <v>3.28</v>
      </c>
      <c r="I8" s="41">
        <v>3.24</v>
      </c>
      <c r="J8" s="97">
        <v>3.25</v>
      </c>
      <c r="K8" s="99">
        <f t="shared" si="0"/>
        <v>3.28</v>
      </c>
      <c r="L8" s="36" t="s">
        <v>503</v>
      </c>
    </row>
    <row r="9" spans="1:26" ht="15" customHeight="1" x14ac:dyDescent="0.3">
      <c r="A9" s="31">
        <v>3</v>
      </c>
      <c r="B9" s="32">
        <v>339</v>
      </c>
      <c r="C9" s="33" t="s">
        <v>322</v>
      </c>
      <c r="D9" s="34" t="s">
        <v>489</v>
      </c>
      <c r="E9" s="35">
        <v>42522</v>
      </c>
      <c r="F9" s="36" t="s">
        <v>33</v>
      </c>
      <c r="G9" s="36" t="s">
        <v>34</v>
      </c>
      <c r="H9" s="41">
        <v>3.4</v>
      </c>
      <c r="I9" s="41">
        <v>3.53</v>
      </c>
      <c r="J9" s="97">
        <v>3.2</v>
      </c>
      <c r="K9" s="99">
        <f t="shared" si="0"/>
        <v>3.53</v>
      </c>
      <c r="L9" s="36" t="s">
        <v>35</v>
      </c>
    </row>
    <row r="10" spans="1:26" ht="15" customHeight="1" x14ac:dyDescent="0.3">
      <c r="A10" s="31">
        <v>4</v>
      </c>
      <c r="B10" s="32">
        <v>337</v>
      </c>
      <c r="C10" s="33" t="s">
        <v>496</v>
      </c>
      <c r="D10" s="34" t="s">
        <v>497</v>
      </c>
      <c r="E10" s="35">
        <v>42568</v>
      </c>
      <c r="F10" s="36" t="s">
        <v>33</v>
      </c>
      <c r="G10" s="36" t="s">
        <v>34</v>
      </c>
      <c r="H10" s="41" t="s">
        <v>468</v>
      </c>
      <c r="I10" s="41">
        <v>3.37</v>
      </c>
      <c r="J10" s="97" t="s">
        <v>468</v>
      </c>
      <c r="K10" s="99">
        <f t="shared" si="0"/>
        <v>3.37</v>
      </c>
      <c r="L10" s="36" t="s">
        <v>400</v>
      </c>
    </row>
    <row r="11" spans="1:26" ht="15" customHeight="1" x14ac:dyDescent="0.3">
      <c r="A11" s="31">
        <v>5</v>
      </c>
      <c r="B11" s="32">
        <v>298</v>
      </c>
      <c r="C11" s="33" t="s">
        <v>137</v>
      </c>
      <c r="D11" s="34" t="s">
        <v>479</v>
      </c>
      <c r="E11" s="35" t="s">
        <v>480</v>
      </c>
      <c r="F11" s="36" t="s">
        <v>41</v>
      </c>
      <c r="G11" s="36" t="s">
        <v>47</v>
      </c>
      <c r="H11" s="41">
        <v>3.62</v>
      </c>
      <c r="I11" s="41">
        <v>3.8</v>
      </c>
      <c r="J11" s="97">
        <v>3.72</v>
      </c>
      <c r="K11" s="99">
        <f t="shared" si="0"/>
        <v>3.8</v>
      </c>
      <c r="L11" s="36" t="s">
        <v>481</v>
      </c>
    </row>
    <row r="12" spans="1:26" ht="15" customHeight="1" x14ac:dyDescent="0.3">
      <c r="A12" s="31">
        <v>6</v>
      </c>
      <c r="B12" s="32">
        <v>282</v>
      </c>
      <c r="C12" s="33" t="s">
        <v>486</v>
      </c>
      <c r="D12" s="34" t="s">
        <v>487</v>
      </c>
      <c r="E12" s="35" t="s">
        <v>488</v>
      </c>
      <c r="F12" s="36" t="s">
        <v>115</v>
      </c>
      <c r="G12" s="36" t="s">
        <v>116</v>
      </c>
      <c r="H12" s="41">
        <v>3.74</v>
      </c>
      <c r="I12" s="41" t="s">
        <v>468</v>
      </c>
      <c r="J12" s="97">
        <v>3.45</v>
      </c>
      <c r="K12" s="99">
        <f t="shared" si="0"/>
        <v>3.74</v>
      </c>
      <c r="L12" s="36" t="s">
        <v>117</v>
      </c>
    </row>
    <row r="13" spans="1:26" ht="15" customHeight="1" x14ac:dyDescent="0.3">
      <c r="A13" s="31">
        <v>7</v>
      </c>
      <c r="B13" s="32">
        <v>311</v>
      </c>
      <c r="C13" s="33" t="s">
        <v>273</v>
      </c>
      <c r="D13" s="34" t="s">
        <v>484</v>
      </c>
      <c r="E13" s="35" t="s">
        <v>485</v>
      </c>
      <c r="F13" s="36" t="s">
        <v>41</v>
      </c>
      <c r="G13" s="36" t="s">
        <v>47</v>
      </c>
      <c r="H13" s="41">
        <v>3.63</v>
      </c>
      <c r="I13" s="41">
        <v>3.68</v>
      </c>
      <c r="J13" s="97">
        <v>3.56</v>
      </c>
      <c r="K13" s="99">
        <f t="shared" si="0"/>
        <v>3.68</v>
      </c>
      <c r="L13" s="36" t="s">
        <v>131</v>
      </c>
    </row>
    <row r="14" spans="1:26" ht="15" customHeight="1" x14ac:dyDescent="0.3">
      <c r="A14" s="31">
        <v>8</v>
      </c>
      <c r="B14" s="32">
        <v>347</v>
      </c>
      <c r="C14" s="33" t="s">
        <v>490</v>
      </c>
      <c r="D14" s="34" t="s">
        <v>491</v>
      </c>
      <c r="E14" s="35" t="s">
        <v>492</v>
      </c>
      <c r="F14" s="36" t="s">
        <v>93</v>
      </c>
      <c r="G14" s="36" t="s">
        <v>94</v>
      </c>
      <c r="H14" s="41">
        <v>3.2</v>
      </c>
      <c r="I14" s="41">
        <v>3.49</v>
      </c>
      <c r="J14" s="97">
        <v>3.38</v>
      </c>
      <c r="K14" s="99">
        <f t="shared" si="0"/>
        <v>3.49</v>
      </c>
      <c r="L14" s="36" t="s">
        <v>95</v>
      </c>
    </row>
    <row r="15" spans="1:26" ht="15" customHeight="1" x14ac:dyDescent="0.3">
      <c r="A15" s="31">
        <v>9</v>
      </c>
      <c r="B15" s="32">
        <v>310</v>
      </c>
      <c r="C15" s="33" t="s">
        <v>326</v>
      </c>
      <c r="D15" s="34" t="s">
        <v>482</v>
      </c>
      <c r="E15" s="35" t="s">
        <v>483</v>
      </c>
      <c r="F15" s="36" t="s">
        <v>41</v>
      </c>
      <c r="G15" s="36" t="s">
        <v>47</v>
      </c>
      <c r="H15" s="41">
        <v>3.55</v>
      </c>
      <c r="I15" s="41">
        <v>3.58</v>
      </c>
      <c r="J15" s="97">
        <v>3.6</v>
      </c>
      <c r="K15" s="99">
        <f t="shared" si="0"/>
        <v>3.6</v>
      </c>
      <c r="L15" s="36" t="s">
        <v>131</v>
      </c>
    </row>
    <row r="16" spans="1:26" ht="15" customHeight="1" x14ac:dyDescent="0.3">
      <c r="A16" s="31">
        <v>10</v>
      </c>
      <c r="B16" s="32">
        <v>250</v>
      </c>
      <c r="C16" s="33" t="s">
        <v>477</v>
      </c>
      <c r="D16" s="34" t="s">
        <v>478</v>
      </c>
      <c r="E16" s="35">
        <v>42005</v>
      </c>
      <c r="F16" s="36" t="s">
        <v>28</v>
      </c>
      <c r="G16" s="36" t="s">
        <v>29</v>
      </c>
      <c r="H16" s="41">
        <v>4.1500000000000004</v>
      </c>
      <c r="I16" s="41">
        <v>4.0199999999999996</v>
      </c>
      <c r="J16" s="97">
        <v>4.1399999999999997</v>
      </c>
      <c r="K16" s="99">
        <f t="shared" si="0"/>
        <v>4.1500000000000004</v>
      </c>
      <c r="L16" s="36" t="s">
        <v>109</v>
      </c>
    </row>
    <row r="17" spans="1:26" ht="15" customHeight="1" x14ac:dyDescent="0.3">
      <c r="A17" s="31">
        <v>11</v>
      </c>
      <c r="B17" s="32">
        <v>249</v>
      </c>
      <c r="C17" s="33" t="s">
        <v>471</v>
      </c>
      <c r="D17" s="34" t="s">
        <v>472</v>
      </c>
      <c r="E17" s="35" t="s">
        <v>473</v>
      </c>
      <c r="F17" s="36" t="s">
        <v>28</v>
      </c>
      <c r="G17" s="36" t="s">
        <v>29</v>
      </c>
      <c r="H17" s="41">
        <v>4.03</v>
      </c>
      <c r="I17" s="41">
        <v>4.0599999999999996</v>
      </c>
      <c r="J17" s="97">
        <v>4.03</v>
      </c>
      <c r="K17" s="99">
        <f t="shared" si="0"/>
        <v>4.0599999999999996</v>
      </c>
      <c r="L17" s="36" t="s">
        <v>474</v>
      </c>
    </row>
    <row r="18" spans="1:26" ht="15" customHeight="1" x14ac:dyDescent="0.3">
      <c r="A18" s="31">
        <v>12</v>
      </c>
      <c r="B18" s="32">
        <v>354</v>
      </c>
      <c r="C18" s="33" t="s">
        <v>475</v>
      </c>
      <c r="D18" s="34" t="s">
        <v>476</v>
      </c>
      <c r="E18" s="35">
        <v>42208</v>
      </c>
      <c r="F18" s="36" t="s">
        <v>179</v>
      </c>
      <c r="G18" s="36" t="s">
        <v>180</v>
      </c>
      <c r="H18" s="41">
        <v>3.9</v>
      </c>
      <c r="I18" s="41">
        <v>4.01</v>
      </c>
      <c r="J18" s="97">
        <v>3.89</v>
      </c>
      <c r="K18" s="99">
        <f t="shared" si="0"/>
        <v>4.01</v>
      </c>
      <c r="L18" s="36" t="s">
        <v>181</v>
      </c>
    </row>
  </sheetData>
  <mergeCells count="1">
    <mergeCell ref="H5:J5"/>
  </mergeCells>
  <printOptions horizontalCentered="1"/>
  <pageMargins left="0.23622047244094491" right="0.23622047244094491" top="0.74803149606299213" bottom="0.55118110236220474" header="0" footer="0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1000"/>
  <sheetViews>
    <sheetView workbookViewId="0">
      <selection activeCell="G25" sqref="G25"/>
    </sheetView>
  </sheetViews>
  <sheetFormatPr defaultColWidth="14.44140625" defaultRowHeight="15" customHeight="1" x14ac:dyDescent="0.3"/>
  <cols>
    <col min="1" max="1" width="4.6640625" customWidth="1"/>
    <col min="2" max="2" width="5.109375" customWidth="1"/>
    <col min="3" max="3" width="9" customWidth="1"/>
    <col min="4" max="4" width="14.6640625" customWidth="1"/>
    <col min="5" max="5" width="10.6640625" customWidth="1"/>
    <col min="6" max="6" width="13" customWidth="1"/>
    <col min="7" max="7" width="14.6640625" customWidth="1"/>
    <col min="8" max="19" width="4.6640625" customWidth="1"/>
    <col min="20" max="20" width="8.33203125" customWidth="1"/>
    <col min="21" max="21" width="20.6640625" customWidth="1"/>
  </cols>
  <sheetData>
    <row r="1" spans="1:21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20"/>
      <c r="P1" s="11"/>
      <c r="Q1" s="11"/>
      <c r="R1" s="11"/>
      <c r="S1" s="11"/>
      <c r="T1" s="11"/>
      <c r="U1" s="11"/>
    </row>
    <row r="2" spans="1:21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21"/>
      <c r="P2" s="11"/>
      <c r="Q2" s="11"/>
      <c r="R2" s="11"/>
      <c r="S2" s="11"/>
      <c r="T2" s="11"/>
      <c r="U2" s="11"/>
    </row>
    <row r="3" spans="1:21" ht="15" customHeight="1" x14ac:dyDescent="0.3">
      <c r="A3" s="1"/>
      <c r="B3" s="1"/>
      <c r="C3" s="1"/>
      <c r="D3" s="1"/>
      <c r="E3" s="6"/>
      <c r="F3" s="116"/>
      <c r="G3" s="23"/>
      <c r="H3" s="23"/>
      <c r="I3" s="23"/>
      <c r="J3" s="23"/>
      <c r="K3" s="24"/>
      <c r="L3" s="24"/>
      <c r="M3" s="25"/>
      <c r="N3" s="25"/>
      <c r="O3" s="25"/>
      <c r="P3" s="25"/>
      <c r="Q3" s="25"/>
      <c r="R3" s="25"/>
      <c r="S3" s="25"/>
      <c r="T3" s="14"/>
      <c r="U3" s="14"/>
    </row>
    <row r="4" spans="1:21" ht="15" customHeight="1" thickBot="1" x14ac:dyDescent="0.35">
      <c r="A4" s="12"/>
      <c r="B4" s="12"/>
      <c r="C4" s="12"/>
      <c r="D4" s="11" t="s">
        <v>103</v>
      </c>
      <c r="E4" s="11"/>
      <c r="F4" s="16" t="s">
        <v>442</v>
      </c>
      <c r="G4" s="27"/>
      <c r="H4" s="150" t="s">
        <v>440</v>
      </c>
      <c r="I4" s="151"/>
      <c r="J4" s="151"/>
      <c r="K4" s="127"/>
      <c r="L4" s="127"/>
      <c r="M4" s="127"/>
      <c r="N4" s="127"/>
      <c r="O4" s="127"/>
      <c r="P4" s="127"/>
      <c r="Q4" s="127"/>
      <c r="R4" s="127"/>
      <c r="S4" s="127"/>
      <c r="T4" s="12"/>
      <c r="U4" s="12"/>
    </row>
    <row r="5" spans="1:21" ht="15" customHeight="1" thickBot="1" x14ac:dyDescent="0.35">
      <c r="A5" s="6"/>
      <c r="B5" s="1"/>
      <c r="C5" s="1"/>
      <c r="D5" s="1"/>
      <c r="E5" s="1"/>
      <c r="F5" s="117"/>
      <c r="G5" s="1"/>
      <c r="H5" s="152" t="s">
        <v>467</v>
      </c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4"/>
      <c r="T5" s="1"/>
      <c r="U5" s="1"/>
    </row>
    <row r="6" spans="1:21" ht="15" customHeight="1" thickBot="1" x14ac:dyDescent="0.35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118" t="s">
        <v>16</v>
      </c>
      <c r="G6" s="49" t="s">
        <v>17</v>
      </c>
      <c r="H6" s="128">
        <v>0.8</v>
      </c>
      <c r="I6" s="128">
        <v>0.85</v>
      </c>
      <c r="J6" s="128">
        <v>0.9</v>
      </c>
      <c r="K6" s="128">
        <v>0.95</v>
      </c>
      <c r="L6" s="128">
        <v>1</v>
      </c>
      <c r="M6" s="128">
        <v>1.05</v>
      </c>
      <c r="N6" s="128">
        <v>1.1000000000000001</v>
      </c>
      <c r="O6" s="128">
        <v>1.1499999999999999</v>
      </c>
      <c r="P6" s="128">
        <v>1.2</v>
      </c>
      <c r="Q6" s="128">
        <v>1.25</v>
      </c>
      <c r="R6" s="128">
        <v>1.3</v>
      </c>
      <c r="S6" s="128">
        <v>1.33</v>
      </c>
      <c r="T6" s="105" t="s">
        <v>98</v>
      </c>
      <c r="U6" s="106" t="s">
        <v>22</v>
      </c>
    </row>
    <row r="7" spans="1:21" ht="15" customHeight="1" x14ac:dyDescent="0.3">
      <c r="A7" s="31">
        <v>1</v>
      </c>
      <c r="B7" s="32">
        <v>249</v>
      </c>
      <c r="C7" s="33" t="s">
        <v>471</v>
      </c>
      <c r="D7" s="34" t="s">
        <v>472</v>
      </c>
      <c r="E7" s="35" t="s">
        <v>473</v>
      </c>
      <c r="F7" s="36" t="s">
        <v>28</v>
      </c>
      <c r="G7" s="36" t="s">
        <v>29</v>
      </c>
      <c r="H7" s="108"/>
      <c r="I7" s="108"/>
      <c r="J7" s="109"/>
      <c r="K7" s="108"/>
      <c r="L7" s="109"/>
      <c r="M7" s="108">
        <v>0</v>
      </c>
      <c r="N7" s="108">
        <v>0</v>
      </c>
      <c r="O7" s="109">
        <v>0</v>
      </c>
      <c r="P7" s="108" t="s">
        <v>469</v>
      </c>
      <c r="Q7" s="109" t="s">
        <v>469</v>
      </c>
      <c r="R7" s="108">
        <v>0</v>
      </c>
      <c r="S7" s="109" t="s">
        <v>470</v>
      </c>
      <c r="T7" s="99">
        <v>1.3</v>
      </c>
      <c r="U7" s="36" t="s">
        <v>474</v>
      </c>
    </row>
    <row r="8" spans="1:21" ht="15" customHeight="1" x14ac:dyDescent="0.3">
      <c r="A8" s="31">
        <v>2</v>
      </c>
      <c r="B8" s="32">
        <v>354</v>
      </c>
      <c r="C8" s="33" t="s">
        <v>475</v>
      </c>
      <c r="D8" s="34" t="s">
        <v>476</v>
      </c>
      <c r="E8" s="35">
        <v>42208</v>
      </c>
      <c r="F8" s="36" t="s">
        <v>179</v>
      </c>
      <c r="G8" s="36" t="s">
        <v>180</v>
      </c>
      <c r="H8" s="119"/>
      <c r="I8" s="119"/>
      <c r="J8" s="120"/>
      <c r="K8" s="119"/>
      <c r="L8" s="120">
        <v>0</v>
      </c>
      <c r="M8" s="119">
        <v>0</v>
      </c>
      <c r="N8" s="119">
        <v>0</v>
      </c>
      <c r="O8" s="120">
        <v>0</v>
      </c>
      <c r="P8" s="119">
        <v>0</v>
      </c>
      <c r="Q8" s="120">
        <v>0</v>
      </c>
      <c r="R8" s="119" t="s">
        <v>470</v>
      </c>
      <c r="S8" s="120"/>
      <c r="T8" s="99">
        <v>1.25</v>
      </c>
      <c r="U8" s="36" t="s">
        <v>181</v>
      </c>
    </row>
    <row r="9" spans="1:21" ht="15" customHeight="1" x14ac:dyDescent="0.3">
      <c r="A9" s="31">
        <v>3</v>
      </c>
      <c r="B9" s="32">
        <v>250</v>
      </c>
      <c r="C9" s="33" t="s">
        <v>477</v>
      </c>
      <c r="D9" s="34" t="s">
        <v>478</v>
      </c>
      <c r="E9" s="35">
        <v>42005</v>
      </c>
      <c r="F9" s="36" t="s">
        <v>28</v>
      </c>
      <c r="G9" s="36" t="s">
        <v>29</v>
      </c>
      <c r="H9" s="119"/>
      <c r="I9" s="119"/>
      <c r="J9" s="120"/>
      <c r="K9" s="119"/>
      <c r="L9" s="120">
        <v>0</v>
      </c>
      <c r="M9" s="119">
        <v>0</v>
      </c>
      <c r="N9" s="119">
        <v>0</v>
      </c>
      <c r="O9" s="120">
        <v>0</v>
      </c>
      <c r="P9" s="119" t="s">
        <v>469</v>
      </c>
      <c r="Q9" s="120" t="s">
        <v>469</v>
      </c>
      <c r="R9" s="119" t="s">
        <v>470</v>
      </c>
      <c r="S9" s="120"/>
      <c r="T9" s="99">
        <v>1.25</v>
      </c>
      <c r="U9" s="36" t="s">
        <v>109</v>
      </c>
    </row>
    <row r="10" spans="1:21" ht="15" customHeight="1" x14ac:dyDescent="0.3">
      <c r="A10" s="31">
        <v>4</v>
      </c>
      <c r="B10" s="32">
        <v>292</v>
      </c>
      <c r="C10" s="33" t="s">
        <v>493</v>
      </c>
      <c r="D10" s="34" t="s">
        <v>494</v>
      </c>
      <c r="E10" s="35">
        <v>42717</v>
      </c>
      <c r="F10" s="36" t="s">
        <v>41</v>
      </c>
      <c r="G10" s="36" t="s">
        <v>47</v>
      </c>
      <c r="H10" s="119"/>
      <c r="I10" s="119"/>
      <c r="J10" s="120"/>
      <c r="K10" s="119"/>
      <c r="L10" s="120">
        <v>0</v>
      </c>
      <c r="M10" s="119">
        <v>0</v>
      </c>
      <c r="N10" s="119">
        <v>0</v>
      </c>
      <c r="O10" s="120" t="s">
        <v>469</v>
      </c>
      <c r="P10" s="119">
        <v>0</v>
      </c>
      <c r="Q10" s="120" t="s">
        <v>513</v>
      </c>
      <c r="R10" s="119" t="s">
        <v>470</v>
      </c>
      <c r="S10" s="120"/>
      <c r="T10" s="99">
        <v>1.25</v>
      </c>
      <c r="U10" s="36" t="s">
        <v>495</v>
      </c>
    </row>
    <row r="11" spans="1:21" ht="15" customHeight="1" x14ac:dyDescent="0.3">
      <c r="A11" s="31">
        <v>5</v>
      </c>
      <c r="B11" s="32">
        <v>298</v>
      </c>
      <c r="C11" s="33" t="s">
        <v>137</v>
      </c>
      <c r="D11" s="34" t="s">
        <v>479</v>
      </c>
      <c r="E11" s="35" t="s">
        <v>480</v>
      </c>
      <c r="F11" s="36" t="s">
        <v>41</v>
      </c>
      <c r="G11" s="36" t="s">
        <v>47</v>
      </c>
      <c r="H11" s="119"/>
      <c r="I11" s="119"/>
      <c r="J11" s="120"/>
      <c r="K11" s="119"/>
      <c r="L11" s="120">
        <v>0</v>
      </c>
      <c r="M11" s="119">
        <v>0</v>
      </c>
      <c r="N11" s="119">
        <v>0</v>
      </c>
      <c r="O11" s="120">
        <v>0</v>
      </c>
      <c r="P11" s="119" t="s">
        <v>469</v>
      </c>
      <c r="Q11" s="120" t="s">
        <v>470</v>
      </c>
      <c r="R11" s="119"/>
      <c r="S11" s="120"/>
      <c r="T11" s="99">
        <v>1.2</v>
      </c>
      <c r="U11" s="36" t="s">
        <v>481</v>
      </c>
    </row>
    <row r="12" spans="1:21" ht="15" customHeight="1" x14ac:dyDescent="0.3">
      <c r="A12" s="31">
        <v>6</v>
      </c>
      <c r="B12" s="32">
        <v>339</v>
      </c>
      <c r="C12" s="33" t="s">
        <v>322</v>
      </c>
      <c r="D12" s="34" t="s">
        <v>489</v>
      </c>
      <c r="E12" s="35">
        <v>42522</v>
      </c>
      <c r="F12" s="36" t="s">
        <v>33</v>
      </c>
      <c r="G12" s="36" t="s">
        <v>34</v>
      </c>
      <c r="H12" s="111"/>
      <c r="I12" s="111"/>
      <c r="J12" s="112"/>
      <c r="K12" s="111"/>
      <c r="L12" s="112">
        <v>0</v>
      </c>
      <c r="M12" s="111">
        <v>0</v>
      </c>
      <c r="N12" s="111" t="s">
        <v>469</v>
      </c>
      <c r="O12" s="112">
        <v>0</v>
      </c>
      <c r="P12" s="111" t="s">
        <v>514</v>
      </c>
      <c r="Q12" s="112"/>
      <c r="R12" s="111"/>
      <c r="S12" s="112"/>
      <c r="T12" s="99">
        <v>1.1499999999999999</v>
      </c>
      <c r="U12" s="36" t="s">
        <v>35</v>
      </c>
    </row>
    <row r="13" spans="1:21" ht="15" customHeight="1" x14ac:dyDescent="0.3">
      <c r="A13" s="31">
        <v>6</v>
      </c>
      <c r="B13" s="32">
        <v>310</v>
      </c>
      <c r="C13" s="33" t="s">
        <v>326</v>
      </c>
      <c r="D13" s="34" t="s">
        <v>482</v>
      </c>
      <c r="E13" s="35" t="s">
        <v>483</v>
      </c>
      <c r="F13" s="36" t="s">
        <v>41</v>
      </c>
      <c r="G13" s="36" t="s">
        <v>47</v>
      </c>
      <c r="H13" s="111"/>
      <c r="I13" s="111"/>
      <c r="J13" s="112"/>
      <c r="K13" s="111">
        <v>0</v>
      </c>
      <c r="L13" s="112">
        <v>0</v>
      </c>
      <c r="M13" s="111">
        <v>0</v>
      </c>
      <c r="N13" s="111" t="s">
        <v>469</v>
      </c>
      <c r="O13" s="112">
        <v>0</v>
      </c>
      <c r="P13" s="111" t="s">
        <v>515</v>
      </c>
      <c r="Q13" s="112"/>
      <c r="R13" s="111"/>
      <c r="S13" s="112"/>
      <c r="T13" s="99">
        <v>1.1499999999999999</v>
      </c>
      <c r="U13" s="36" t="s">
        <v>131</v>
      </c>
    </row>
    <row r="14" spans="1:21" ht="15" customHeight="1" x14ac:dyDescent="0.3">
      <c r="A14" s="31">
        <v>8</v>
      </c>
      <c r="B14" s="32">
        <v>337</v>
      </c>
      <c r="C14" s="33" t="s">
        <v>496</v>
      </c>
      <c r="D14" s="34" t="s">
        <v>497</v>
      </c>
      <c r="E14" s="35">
        <v>42568</v>
      </c>
      <c r="F14" s="36" t="s">
        <v>33</v>
      </c>
      <c r="G14" s="36" t="s">
        <v>34</v>
      </c>
      <c r="H14" s="111"/>
      <c r="I14" s="111"/>
      <c r="J14" s="112">
        <v>0</v>
      </c>
      <c r="K14" s="111">
        <v>0</v>
      </c>
      <c r="L14" s="112">
        <v>0</v>
      </c>
      <c r="M14" s="111" t="s">
        <v>469</v>
      </c>
      <c r="N14" s="111">
        <v>0</v>
      </c>
      <c r="O14" s="112" t="s">
        <v>470</v>
      </c>
      <c r="P14" s="111"/>
      <c r="Q14" s="112"/>
      <c r="R14" s="111"/>
      <c r="S14" s="112"/>
      <c r="T14" s="99">
        <v>1.1000000000000001</v>
      </c>
      <c r="U14" s="36" t="s">
        <v>400</v>
      </c>
    </row>
    <row r="15" spans="1:21" ht="15" customHeight="1" x14ac:dyDescent="0.3">
      <c r="A15" s="31">
        <v>9</v>
      </c>
      <c r="B15" s="32">
        <v>311</v>
      </c>
      <c r="C15" s="33" t="s">
        <v>273</v>
      </c>
      <c r="D15" s="34" t="s">
        <v>484</v>
      </c>
      <c r="E15" s="35" t="s">
        <v>485</v>
      </c>
      <c r="F15" s="36" t="s">
        <v>41</v>
      </c>
      <c r="G15" s="36" t="s">
        <v>47</v>
      </c>
      <c r="H15" s="111"/>
      <c r="I15" s="111"/>
      <c r="J15" s="112">
        <v>0</v>
      </c>
      <c r="K15" s="111">
        <v>0</v>
      </c>
      <c r="L15" s="112">
        <v>0</v>
      </c>
      <c r="M15" s="111" t="s">
        <v>469</v>
      </c>
      <c r="N15" s="111" t="s">
        <v>469</v>
      </c>
      <c r="O15" s="112" t="s">
        <v>470</v>
      </c>
      <c r="P15" s="111"/>
      <c r="Q15" s="112"/>
      <c r="R15" s="111"/>
      <c r="S15" s="112"/>
      <c r="T15" s="99">
        <v>1.1000000000000001</v>
      </c>
      <c r="U15" s="36" t="s">
        <v>131</v>
      </c>
    </row>
    <row r="16" spans="1:21" ht="15" customHeight="1" x14ac:dyDescent="0.3">
      <c r="A16" s="31">
        <v>10</v>
      </c>
      <c r="B16" s="32">
        <v>343</v>
      </c>
      <c r="C16" s="33" t="s">
        <v>498</v>
      </c>
      <c r="D16" s="34" t="s">
        <v>499</v>
      </c>
      <c r="E16" s="35" t="s">
        <v>500</v>
      </c>
      <c r="F16" s="36" t="s">
        <v>501</v>
      </c>
      <c r="G16" s="36" t="s">
        <v>502</v>
      </c>
      <c r="H16" s="111"/>
      <c r="I16" s="111"/>
      <c r="J16" s="112"/>
      <c r="K16" s="111"/>
      <c r="L16" s="112"/>
      <c r="M16" s="111">
        <v>0</v>
      </c>
      <c r="N16" s="111" t="s">
        <v>513</v>
      </c>
      <c r="O16" s="112" t="s">
        <v>470</v>
      </c>
      <c r="P16" s="111"/>
      <c r="Q16" s="112"/>
      <c r="R16" s="111"/>
      <c r="S16" s="112"/>
      <c r="T16" s="99">
        <v>1.1000000000000001</v>
      </c>
      <c r="U16" s="36" t="s">
        <v>503</v>
      </c>
    </row>
    <row r="17" spans="1:21" ht="15" customHeight="1" x14ac:dyDescent="0.3">
      <c r="A17" s="31">
        <v>11</v>
      </c>
      <c r="B17" s="32">
        <v>282</v>
      </c>
      <c r="C17" s="33" t="s">
        <v>486</v>
      </c>
      <c r="D17" s="34" t="s">
        <v>487</v>
      </c>
      <c r="E17" s="35" t="s">
        <v>488</v>
      </c>
      <c r="F17" s="36" t="s">
        <v>115</v>
      </c>
      <c r="G17" s="36" t="s">
        <v>116</v>
      </c>
      <c r="H17" s="111"/>
      <c r="I17" s="111"/>
      <c r="J17" s="112"/>
      <c r="K17" s="111"/>
      <c r="L17" s="112">
        <v>0</v>
      </c>
      <c r="M17" s="111">
        <v>0</v>
      </c>
      <c r="N17" s="111" t="s">
        <v>470</v>
      </c>
      <c r="O17" s="112"/>
      <c r="P17" s="111"/>
      <c r="Q17" s="112"/>
      <c r="R17" s="111"/>
      <c r="S17" s="112"/>
      <c r="T17" s="99">
        <v>1.05</v>
      </c>
      <c r="U17" s="36" t="s">
        <v>117</v>
      </c>
    </row>
    <row r="18" spans="1:21" ht="15" customHeight="1" x14ac:dyDescent="0.3">
      <c r="A18" s="31">
        <v>12</v>
      </c>
      <c r="B18" s="32">
        <v>347</v>
      </c>
      <c r="C18" s="33" t="s">
        <v>490</v>
      </c>
      <c r="D18" s="34" t="s">
        <v>491</v>
      </c>
      <c r="E18" s="35" t="s">
        <v>492</v>
      </c>
      <c r="F18" s="36" t="s">
        <v>93</v>
      </c>
      <c r="G18" s="36" t="s">
        <v>94</v>
      </c>
      <c r="H18" s="111"/>
      <c r="I18" s="111"/>
      <c r="J18" s="112">
        <v>0</v>
      </c>
      <c r="K18" s="111">
        <v>0</v>
      </c>
      <c r="L18" s="112">
        <v>0</v>
      </c>
      <c r="M18" s="111" t="s">
        <v>469</v>
      </c>
      <c r="N18" s="111" t="s">
        <v>470</v>
      </c>
      <c r="O18" s="112"/>
      <c r="P18" s="111"/>
      <c r="Q18" s="112"/>
      <c r="R18" s="111"/>
      <c r="S18" s="112"/>
      <c r="T18" s="99">
        <v>1.05</v>
      </c>
      <c r="U18" s="36" t="s">
        <v>95</v>
      </c>
    </row>
  </sheetData>
  <mergeCells count="2">
    <mergeCell ref="H4:J4"/>
    <mergeCell ref="H5:S5"/>
  </mergeCells>
  <printOptions horizontalCentered="1"/>
  <pageMargins left="3.937007874015748E-2" right="3.937007874015748E-2" top="0.74803149606299213" bottom="0.74803149606299213" header="0" footer="0"/>
  <pageSetup paperSize="9" scale="77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Z998"/>
  <sheetViews>
    <sheetView topLeftCell="A4" workbookViewId="0">
      <selection activeCell="V10" sqref="V10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11.33203125" customWidth="1"/>
    <col min="4" max="4" width="14" customWidth="1"/>
    <col min="5" max="5" width="10.6640625" customWidth="1"/>
    <col min="6" max="6" width="10.5546875" customWidth="1"/>
    <col min="7" max="7" width="12.109375" customWidth="1"/>
    <col min="8" max="9" width="6.6640625" customWidth="1"/>
    <col min="10" max="10" width="7.6640625" customWidth="1"/>
    <col min="11" max="11" width="6.6640625" customWidth="1"/>
    <col min="12" max="12" width="7.6640625" customWidth="1"/>
    <col min="13" max="14" width="6.6640625" customWidth="1"/>
    <col min="15" max="15" width="23.5546875" customWidth="1"/>
    <col min="16" max="26" width="5.55468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8"/>
      <c r="I1" s="19"/>
      <c r="J1" s="17"/>
      <c r="K1" s="17"/>
      <c r="L1" s="17"/>
      <c r="M1" s="18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8"/>
      <c r="I2" s="19"/>
      <c r="J2" s="17"/>
      <c r="K2" s="17"/>
      <c r="L2" s="18"/>
      <c r="M2" s="18"/>
      <c r="N2" s="21"/>
      <c r="O2" s="11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23"/>
      <c r="M3" s="24"/>
      <c r="N3" s="25"/>
      <c r="O3" s="14"/>
    </row>
    <row r="4" spans="1:26" ht="15" customHeight="1" x14ac:dyDescent="0.3">
      <c r="A4" s="12"/>
      <c r="B4" s="12"/>
      <c r="C4" s="12"/>
      <c r="D4" s="11" t="s">
        <v>9</v>
      </c>
      <c r="E4" s="11"/>
      <c r="F4" s="26"/>
      <c r="G4" s="27"/>
      <c r="H4" s="129" t="s">
        <v>516</v>
      </c>
      <c r="I4" s="130"/>
      <c r="J4" s="130"/>
      <c r="K4" s="130"/>
      <c r="L4" s="130"/>
      <c r="M4" s="130"/>
      <c r="N4" s="11"/>
      <c r="O4" s="12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55" t="s">
        <v>517</v>
      </c>
      <c r="K6" s="147"/>
      <c r="L6" s="155" t="s">
        <v>518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344</v>
      </c>
      <c r="C8" s="33" t="s">
        <v>519</v>
      </c>
      <c r="D8" s="34" t="s">
        <v>520</v>
      </c>
      <c r="E8" s="35" t="s">
        <v>521</v>
      </c>
      <c r="F8" s="36" t="s">
        <v>93</v>
      </c>
      <c r="G8" s="36" t="s">
        <v>94</v>
      </c>
      <c r="H8" s="38">
        <f>_xlfn.XLOOKUP(D8,'30 Mm'!D:D,'30 Mm'!H:H,"")</f>
        <v>5.0999999999999996</v>
      </c>
      <c r="I8" s="39">
        <v>1</v>
      </c>
      <c r="J8" s="38">
        <f>_xlfn.XLOOKUP(D8,'Kamuolys M'!D:D,'Kamuolys M'!K:K,"")</f>
        <v>14.69</v>
      </c>
      <c r="K8" s="39">
        <v>1</v>
      </c>
      <c r="L8" s="38">
        <f>_xlfn.XLOOKUP(D8,'Kamuoliukas M'!D:D,'Kamuoliukas M'!K:K,"")</f>
        <v>28.49</v>
      </c>
      <c r="M8" s="39">
        <v>2</v>
      </c>
      <c r="N8" s="40">
        <f t="shared" ref="N8:N26" si="0">SUM(I8,K8,M8)</f>
        <v>4</v>
      </c>
      <c r="O8" s="36" t="s">
        <v>95</v>
      </c>
    </row>
    <row r="9" spans="1:26" ht="15" customHeight="1" x14ac:dyDescent="0.3">
      <c r="A9" s="31">
        <v>2</v>
      </c>
      <c r="B9" s="32">
        <v>133</v>
      </c>
      <c r="C9" s="33" t="s">
        <v>522</v>
      </c>
      <c r="D9" s="34" t="s">
        <v>523</v>
      </c>
      <c r="E9" s="35">
        <v>42579</v>
      </c>
      <c r="F9" s="36" t="s">
        <v>524</v>
      </c>
      <c r="G9" s="36" t="s">
        <v>525</v>
      </c>
      <c r="H9" s="38">
        <f>_xlfn.XLOOKUP(D9,'30 Mm'!D:D,'30 Mm'!H:H,"")</f>
        <v>5.52</v>
      </c>
      <c r="I9" s="39">
        <v>5</v>
      </c>
      <c r="J9" s="38">
        <f>_xlfn.XLOOKUP(D9,'Kamuolys M'!D:D,'Kamuolys M'!K:K,"")</f>
        <v>11.53</v>
      </c>
      <c r="K9" s="39">
        <v>3</v>
      </c>
      <c r="L9" s="38">
        <f>_xlfn.XLOOKUP(D9,'Kamuoliukas M'!D:D,'Kamuoliukas M'!K:K,"")</f>
        <v>23.85</v>
      </c>
      <c r="M9" s="39">
        <v>5</v>
      </c>
      <c r="N9" s="40">
        <f t="shared" si="0"/>
        <v>13</v>
      </c>
      <c r="O9" s="36" t="s">
        <v>526</v>
      </c>
    </row>
    <row r="10" spans="1:26" ht="15" customHeight="1" x14ac:dyDescent="0.3">
      <c r="A10" s="31">
        <v>3</v>
      </c>
      <c r="B10" s="32">
        <v>327</v>
      </c>
      <c r="C10" s="33" t="s">
        <v>527</v>
      </c>
      <c r="D10" s="34" t="s">
        <v>528</v>
      </c>
      <c r="E10" s="35">
        <v>42134</v>
      </c>
      <c r="F10" s="36" t="s">
        <v>33</v>
      </c>
      <c r="G10" s="36" t="s">
        <v>34</v>
      </c>
      <c r="H10" s="38">
        <f>_xlfn.XLOOKUP(D10,'30 Mm'!D:D,'30 Mm'!H:H,"")</f>
        <v>5.39</v>
      </c>
      <c r="I10" s="39">
        <v>2</v>
      </c>
      <c r="J10" s="38">
        <f>_xlfn.XLOOKUP(D10,'Kamuolys M'!D:D,'Kamuolys M'!K:K,"")</f>
        <v>11.8</v>
      </c>
      <c r="K10" s="39">
        <v>2</v>
      </c>
      <c r="L10" s="38">
        <f>_xlfn.XLOOKUP(D10,'Kamuoliukas M'!D:D,'Kamuoliukas M'!K:K,"")</f>
        <v>16.5</v>
      </c>
      <c r="M10" s="39">
        <v>12</v>
      </c>
      <c r="N10" s="40">
        <f t="shared" si="0"/>
        <v>16</v>
      </c>
      <c r="O10" s="36" t="s">
        <v>35</v>
      </c>
    </row>
    <row r="11" spans="1:26" ht="15" customHeight="1" x14ac:dyDescent="0.3">
      <c r="A11" s="31">
        <v>4</v>
      </c>
      <c r="B11" s="32">
        <v>328</v>
      </c>
      <c r="C11" s="33" t="s">
        <v>529</v>
      </c>
      <c r="D11" s="34" t="s">
        <v>530</v>
      </c>
      <c r="E11" s="35">
        <v>42522</v>
      </c>
      <c r="F11" s="36" t="s">
        <v>33</v>
      </c>
      <c r="G11" s="36" t="s">
        <v>34</v>
      </c>
      <c r="H11" s="38">
        <f>_xlfn.XLOOKUP(D11,'30 Mm'!D:D,'30 Mm'!H:H,"")</f>
        <v>5.65</v>
      </c>
      <c r="I11" s="39">
        <v>7</v>
      </c>
      <c r="J11" s="38">
        <f>_xlfn.XLOOKUP(D11,'Kamuolys M'!D:D,'Kamuolys M'!K:K,"")</f>
        <v>11.13</v>
      </c>
      <c r="K11" s="39">
        <v>6</v>
      </c>
      <c r="L11" s="38">
        <f>_xlfn.XLOOKUP(D11,'Kamuoliukas M'!D:D,'Kamuoliukas M'!K:K,"")</f>
        <v>20.239999999999998</v>
      </c>
      <c r="M11" s="39">
        <v>7</v>
      </c>
      <c r="N11" s="40">
        <f t="shared" si="0"/>
        <v>20</v>
      </c>
      <c r="O11" s="36" t="s">
        <v>462</v>
      </c>
    </row>
    <row r="12" spans="1:26" ht="15" customHeight="1" x14ac:dyDescent="0.3">
      <c r="A12" s="31">
        <v>5</v>
      </c>
      <c r="B12" s="32">
        <v>142</v>
      </c>
      <c r="C12" s="33" t="s">
        <v>531</v>
      </c>
      <c r="D12" s="34" t="s">
        <v>532</v>
      </c>
      <c r="E12" s="35" t="s">
        <v>533</v>
      </c>
      <c r="F12" s="36" t="s">
        <v>28</v>
      </c>
      <c r="G12" s="36" t="s">
        <v>29</v>
      </c>
      <c r="H12" s="38">
        <f>_xlfn.XLOOKUP(D12,'30 Mm'!D:D,'30 Mm'!H:H,"")</f>
        <v>6.29</v>
      </c>
      <c r="I12" s="39">
        <v>16</v>
      </c>
      <c r="J12" s="38">
        <f>_xlfn.XLOOKUP(D12,'Kamuolys M'!D:D,'Kamuolys M'!K:K,"")</f>
        <v>11.31</v>
      </c>
      <c r="K12" s="39">
        <v>4</v>
      </c>
      <c r="L12" s="38">
        <f>_xlfn.XLOOKUP(D12,'Kamuoliukas M'!D:D,'Kamuoliukas M'!K:K,"")</f>
        <v>30.99</v>
      </c>
      <c r="M12" s="39">
        <v>1</v>
      </c>
      <c r="N12" s="40">
        <f t="shared" si="0"/>
        <v>21</v>
      </c>
      <c r="O12" s="36" t="s">
        <v>348</v>
      </c>
    </row>
    <row r="13" spans="1:26" ht="15" customHeight="1" x14ac:dyDescent="0.3">
      <c r="A13" s="31">
        <v>6</v>
      </c>
      <c r="B13" s="32">
        <v>138</v>
      </c>
      <c r="C13" s="33" t="s">
        <v>534</v>
      </c>
      <c r="D13" s="34" t="s">
        <v>535</v>
      </c>
      <c r="E13" s="35">
        <v>42589</v>
      </c>
      <c r="F13" s="36" t="s">
        <v>524</v>
      </c>
      <c r="G13" s="36" t="s">
        <v>525</v>
      </c>
      <c r="H13" s="38">
        <f>_xlfn.XLOOKUP(D13,'30 Mm'!D:D,'30 Mm'!H:H,"")</f>
        <v>5.51</v>
      </c>
      <c r="I13" s="39">
        <v>4</v>
      </c>
      <c r="J13" s="38">
        <f>_xlfn.XLOOKUP(D13,'Kamuolys M'!D:D,'Kamuolys M'!K:K,"")</f>
        <v>10.17</v>
      </c>
      <c r="K13" s="39">
        <v>8</v>
      </c>
      <c r="L13" s="38">
        <f>_xlfn.XLOOKUP(D13,'Kamuoliukas M'!D:D,'Kamuoliukas M'!K:K,"")</f>
        <v>18.8</v>
      </c>
      <c r="M13" s="39">
        <v>10</v>
      </c>
      <c r="N13" s="40">
        <f t="shared" si="0"/>
        <v>22</v>
      </c>
      <c r="O13" s="36" t="s">
        <v>526</v>
      </c>
    </row>
    <row r="14" spans="1:26" ht="15" customHeight="1" x14ac:dyDescent="0.3">
      <c r="A14" s="31">
        <v>7</v>
      </c>
      <c r="B14" s="32">
        <v>131</v>
      </c>
      <c r="C14" s="33" t="s">
        <v>536</v>
      </c>
      <c r="D14" s="34" t="s">
        <v>537</v>
      </c>
      <c r="E14" s="35">
        <v>42094</v>
      </c>
      <c r="F14" s="36" t="s">
        <v>524</v>
      </c>
      <c r="G14" s="36" t="s">
        <v>525</v>
      </c>
      <c r="H14" s="38">
        <f>_xlfn.XLOOKUP(D14,'30 Mm'!D:D,'30 Mm'!H:H,"")</f>
        <v>5.79</v>
      </c>
      <c r="I14" s="39">
        <v>9</v>
      </c>
      <c r="J14" s="38">
        <f>_xlfn.XLOOKUP(D14,'Kamuolys M'!D:D,'Kamuolys M'!K:K,"")</f>
        <v>9.76</v>
      </c>
      <c r="K14" s="39">
        <v>12</v>
      </c>
      <c r="L14" s="38">
        <f>_xlfn.XLOOKUP(D14,'Kamuoliukas M'!D:D,'Kamuoliukas M'!K:K,"")</f>
        <v>24.33</v>
      </c>
      <c r="M14" s="121">
        <v>3</v>
      </c>
      <c r="N14" s="40">
        <f t="shared" si="0"/>
        <v>24</v>
      </c>
      <c r="O14" s="36" t="s">
        <v>526</v>
      </c>
    </row>
    <row r="15" spans="1:26" ht="15" customHeight="1" x14ac:dyDescent="0.3">
      <c r="A15" s="31">
        <v>8</v>
      </c>
      <c r="B15" s="32">
        <v>341</v>
      </c>
      <c r="C15" s="33" t="s">
        <v>538</v>
      </c>
      <c r="D15" s="34" t="s">
        <v>539</v>
      </c>
      <c r="E15" s="35" t="s">
        <v>540</v>
      </c>
      <c r="F15" s="36" t="s">
        <v>501</v>
      </c>
      <c r="G15" s="36" t="s">
        <v>502</v>
      </c>
      <c r="H15" s="38">
        <f>_xlfn.XLOOKUP(D15,'30 Mm'!D:D,'30 Mm'!H:H,"")</f>
        <v>5.66</v>
      </c>
      <c r="I15" s="39">
        <v>8</v>
      </c>
      <c r="J15" s="38">
        <f>_xlfn.XLOOKUP(D15,'Kamuolys M'!D:D,'Kamuolys M'!K:K,"")</f>
        <v>9.7899999999999991</v>
      </c>
      <c r="K15" s="39">
        <v>10</v>
      </c>
      <c r="L15" s="38">
        <f>_xlfn.XLOOKUP(D15,'Kamuoliukas M'!D:D,'Kamuoliukas M'!K:K,"")</f>
        <v>20.72</v>
      </c>
      <c r="M15" s="121">
        <v>6</v>
      </c>
      <c r="N15" s="40">
        <f t="shared" si="0"/>
        <v>24</v>
      </c>
      <c r="O15" s="36" t="s">
        <v>541</v>
      </c>
    </row>
    <row r="16" spans="1:26" ht="15" customHeight="1" x14ac:dyDescent="0.3">
      <c r="A16" s="31">
        <v>9</v>
      </c>
      <c r="B16" s="32">
        <v>507</v>
      </c>
      <c r="C16" s="33" t="s">
        <v>542</v>
      </c>
      <c r="D16" s="34" t="s">
        <v>543</v>
      </c>
      <c r="E16" s="35">
        <v>42236</v>
      </c>
      <c r="F16" s="36" t="s">
        <v>51</v>
      </c>
      <c r="G16" s="36" t="s">
        <v>52</v>
      </c>
      <c r="H16" s="38">
        <f>_xlfn.XLOOKUP(D16,'30 Mm'!D:D,'30 Mm'!H:H,"")</f>
        <v>5.86</v>
      </c>
      <c r="I16" s="39">
        <v>11</v>
      </c>
      <c r="J16" s="38">
        <f>_xlfn.XLOOKUP(D16,'Kamuolys M'!D:D,'Kamuolys M'!K:K,"")</f>
        <v>11.3</v>
      </c>
      <c r="K16" s="39">
        <v>5</v>
      </c>
      <c r="L16" s="38">
        <f>_xlfn.XLOOKUP(D16,'Kamuoliukas M'!D:D,'Kamuoliukas M'!K:K,"")</f>
        <v>19.96</v>
      </c>
      <c r="M16" s="121">
        <v>8</v>
      </c>
      <c r="N16" s="40">
        <f t="shared" si="0"/>
        <v>24</v>
      </c>
      <c r="O16" s="36" t="s">
        <v>199</v>
      </c>
    </row>
    <row r="17" spans="1:26" ht="15" customHeight="1" x14ac:dyDescent="0.3">
      <c r="A17" s="31">
        <v>10</v>
      </c>
      <c r="B17" s="32">
        <v>305</v>
      </c>
      <c r="C17" s="33" t="s">
        <v>83</v>
      </c>
      <c r="D17" s="34" t="s">
        <v>544</v>
      </c>
      <c r="E17" s="35" t="s">
        <v>545</v>
      </c>
      <c r="F17" s="36" t="s">
        <v>41</v>
      </c>
      <c r="G17" s="36" t="s">
        <v>47</v>
      </c>
      <c r="H17" s="38">
        <f>_xlfn.XLOOKUP(D17,'30 Mm'!D:D,'30 Mm'!H:H,"")</f>
        <v>5.46</v>
      </c>
      <c r="I17" s="39">
        <v>3</v>
      </c>
      <c r="J17" s="38">
        <f>_xlfn.XLOOKUP(D17,'Kamuolys M'!D:D,'Kamuolys M'!K:K,"")</f>
        <v>10.55</v>
      </c>
      <c r="K17" s="39">
        <v>7</v>
      </c>
      <c r="L17" s="38">
        <f>_xlfn.XLOOKUP(D17,'Kamuoliukas M'!D:D,'Kamuoliukas M'!K:K,"")</f>
        <v>15.35</v>
      </c>
      <c r="M17" s="39">
        <v>15</v>
      </c>
      <c r="N17" s="40">
        <f t="shared" si="0"/>
        <v>25</v>
      </c>
      <c r="O17" s="36" t="s">
        <v>546</v>
      </c>
    </row>
    <row r="18" spans="1:26" ht="15" customHeight="1" x14ac:dyDescent="0.3">
      <c r="A18" s="31">
        <v>11</v>
      </c>
      <c r="B18" s="32">
        <v>139</v>
      </c>
      <c r="C18" s="33" t="s">
        <v>547</v>
      </c>
      <c r="D18" s="34" t="s">
        <v>548</v>
      </c>
      <c r="E18" s="35">
        <v>42472</v>
      </c>
      <c r="F18" s="36" t="s">
        <v>524</v>
      </c>
      <c r="G18" s="36" t="s">
        <v>525</v>
      </c>
      <c r="H18" s="38">
        <f>_xlfn.XLOOKUP(D18,'30 Mm'!D:D,'30 Mm'!H:H,"")</f>
        <v>6.16</v>
      </c>
      <c r="I18" s="39">
        <v>14</v>
      </c>
      <c r="J18" s="38">
        <f>_xlfn.XLOOKUP(D18,'Kamuolys M'!D:D,'Kamuolys M'!K:K,"")</f>
        <v>9.8000000000000007</v>
      </c>
      <c r="K18" s="39">
        <v>9</v>
      </c>
      <c r="L18" s="38">
        <f>_xlfn.XLOOKUP(D18,'Kamuoliukas M'!D:D,'Kamuoliukas M'!K:K,"")</f>
        <v>17.36</v>
      </c>
      <c r="M18" s="39">
        <v>11</v>
      </c>
      <c r="N18" s="40">
        <f t="shared" si="0"/>
        <v>34</v>
      </c>
      <c r="O18" s="36" t="s">
        <v>526</v>
      </c>
    </row>
    <row r="19" spans="1:26" ht="15" customHeight="1" x14ac:dyDescent="0.3">
      <c r="A19" s="31">
        <v>12</v>
      </c>
      <c r="B19" s="32">
        <v>137</v>
      </c>
      <c r="C19" s="33" t="s">
        <v>549</v>
      </c>
      <c r="D19" s="34" t="s">
        <v>550</v>
      </c>
      <c r="E19" s="35">
        <v>42310</v>
      </c>
      <c r="F19" s="36" t="s">
        <v>524</v>
      </c>
      <c r="G19" s="36" t="s">
        <v>525</v>
      </c>
      <c r="H19" s="38">
        <f>_xlfn.XLOOKUP(D19,'30 Mm'!D:D,'30 Mm'!H:H,"")</f>
        <v>5.59</v>
      </c>
      <c r="I19" s="39">
        <v>6</v>
      </c>
      <c r="J19" s="38">
        <f>_xlfn.XLOOKUP(D19,'Kamuolys M'!D:D,'Kamuolys M'!K:K,"")</f>
        <v>9.7799999999999994</v>
      </c>
      <c r="K19" s="39">
        <v>11</v>
      </c>
      <c r="L19" s="38">
        <f>_xlfn.XLOOKUP(D19,'Kamuoliukas M'!D:D,'Kamuoliukas M'!K:K,"")</f>
        <v>12.3</v>
      </c>
      <c r="M19" s="39">
        <v>19</v>
      </c>
      <c r="N19" s="40">
        <f t="shared" si="0"/>
        <v>36</v>
      </c>
      <c r="O19" s="36" t="s">
        <v>526</v>
      </c>
    </row>
    <row r="20" spans="1:26" ht="15" customHeight="1" x14ac:dyDescent="0.3">
      <c r="A20" s="31">
        <v>13</v>
      </c>
      <c r="B20" s="32">
        <v>320</v>
      </c>
      <c r="C20" s="33" t="s">
        <v>551</v>
      </c>
      <c r="D20" s="34" t="s">
        <v>449</v>
      </c>
      <c r="E20" s="35">
        <v>42139</v>
      </c>
      <c r="F20" s="36" t="s">
        <v>41</v>
      </c>
      <c r="G20" s="36" t="s">
        <v>47</v>
      </c>
      <c r="H20" s="38">
        <f>_xlfn.XLOOKUP(D20,'30 Mm'!D:D,'30 Mm'!H:H,"")</f>
        <v>6.36</v>
      </c>
      <c r="I20" s="39">
        <v>17</v>
      </c>
      <c r="J20" s="38">
        <f>_xlfn.XLOOKUP(D20,'Kamuolys M'!D:D,'Kamuolys M'!K:K,"")</f>
        <v>8.2799999999999994</v>
      </c>
      <c r="K20" s="39">
        <v>16</v>
      </c>
      <c r="L20" s="38">
        <f>_xlfn.XLOOKUP(D20,'Kamuoliukas M'!D:D,'Kamuoliukas M'!K:K,"")</f>
        <v>24.19</v>
      </c>
      <c r="M20" s="39">
        <v>4</v>
      </c>
      <c r="N20" s="40">
        <f t="shared" si="0"/>
        <v>37</v>
      </c>
      <c r="O20" s="36" t="s">
        <v>552</v>
      </c>
    </row>
    <row r="21" spans="1:26" ht="15" customHeight="1" x14ac:dyDescent="0.3">
      <c r="A21" s="31">
        <v>14</v>
      </c>
      <c r="B21" s="32">
        <v>346</v>
      </c>
      <c r="C21" s="33" t="s">
        <v>460</v>
      </c>
      <c r="D21" s="34" t="s">
        <v>553</v>
      </c>
      <c r="E21" s="35" t="s">
        <v>554</v>
      </c>
      <c r="F21" s="36" t="s">
        <v>93</v>
      </c>
      <c r="G21" s="36" t="s">
        <v>94</v>
      </c>
      <c r="H21" s="38">
        <f>_xlfn.XLOOKUP(D21,'30 Mm'!D:D,'30 Mm'!H:H,"")</f>
        <v>6.25</v>
      </c>
      <c r="I21" s="39">
        <v>15</v>
      </c>
      <c r="J21" s="38">
        <f>_xlfn.XLOOKUP(D21,'Kamuolys M'!D:D,'Kamuolys M'!K:K,"")</f>
        <v>8.81</v>
      </c>
      <c r="K21" s="39">
        <v>14</v>
      </c>
      <c r="L21" s="38">
        <f>_xlfn.XLOOKUP(D21,'Kamuoliukas M'!D:D,'Kamuoliukas M'!K:K,"")</f>
        <v>18.86</v>
      </c>
      <c r="M21" s="39">
        <v>9</v>
      </c>
      <c r="N21" s="40">
        <f t="shared" si="0"/>
        <v>38</v>
      </c>
      <c r="O21" s="36" t="s">
        <v>95</v>
      </c>
    </row>
    <row r="22" spans="1:26" ht="15" customHeight="1" x14ac:dyDescent="0.3">
      <c r="A22" s="31">
        <v>15</v>
      </c>
      <c r="B22" s="32">
        <v>260</v>
      </c>
      <c r="C22" s="33" t="s">
        <v>460</v>
      </c>
      <c r="D22" s="34" t="s">
        <v>555</v>
      </c>
      <c r="E22" s="35">
        <v>42305</v>
      </c>
      <c r="F22" s="36" t="s">
        <v>56</v>
      </c>
      <c r="G22" s="36" t="s">
        <v>57</v>
      </c>
      <c r="H22" s="38">
        <f>_xlfn.XLOOKUP(D22,'30 Mm'!D:D,'30 Mm'!H:H,"")</f>
        <v>6.5</v>
      </c>
      <c r="I22" s="39">
        <v>18</v>
      </c>
      <c r="J22" s="38">
        <f>_xlfn.XLOOKUP(D22,'Kamuolys M'!D:D,'Kamuolys M'!K:K,"")</f>
        <v>9.39</v>
      </c>
      <c r="K22" s="39">
        <v>13</v>
      </c>
      <c r="L22" s="38">
        <f>_xlfn.XLOOKUP(D22,'Kamuoliukas M'!D:D,'Kamuoliukas M'!K:K,"")</f>
        <v>15.53</v>
      </c>
      <c r="M22" s="39">
        <v>14</v>
      </c>
      <c r="N22" s="40">
        <f t="shared" si="0"/>
        <v>45</v>
      </c>
      <c r="O22" s="36" t="s">
        <v>248</v>
      </c>
    </row>
    <row r="23" spans="1:26" ht="15" customHeight="1" x14ac:dyDescent="0.3">
      <c r="A23" s="31">
        <v>16</v>
      </c>
      <c r="B23" s="32">
        <v>261</v>
      </c>
      <c r="C23" s="33" t="s">
        <v>184</v>
      </c>
      <c r="D23" s="34" t="s">
        <v>556</v>
      </c>
      <c r="E23" s="35">
        <v>42399</v>
      </c>
      <c r="F23" s="36" t="s">
        <v>56</v>
      </c>
      <c r="G23" s="36" t="s">
        <v>57</v>
      </c>
      <c r="H23" s="38">
        <f>_xlfn.XLOOKUP(D23,'30 Mm'!D:D,'30 Mm'!H:H,"")</f>
        <v>6.07</v>
      </c>
      <c r="I23" s="39">
        <v>13</v>
      </c>
      <c r="J23" s="38">
        <f>_xlfn.XLOOKUP(D23,'Kamuolys M'!D:D,'Kamuolys M'!K:K,"")</f>
        <v>7.9</v>
      </c>
      <c r="K23" s="39">
        <v>17</v>
      </c>
      <c r="L23" s="38">
        <f>_xlfn.XLOOKUP(D23,'Kamuoliukas M'!D:D,'Kamuoliukas M'!K:K,"")</f>
        <v>14.06</v>
      </c>
      <c r="M23" s="121">
        <v>16</v>
      </c>
      <c r="N23" s="40">
        <f t="shared" si="0"/>
        <v>46</v>
      </c>
      <c r="O23" s="36" t="s">
        <v>248</v>
      </c>
    </row>
    <row r="24" spans="1:26" ht="15" customHeight="1" x14ac:dyDescent="0.3">
      <c r="A24" s="31">
        <v>17</v>
      </c>
      <c r="B24" s="32">
        <v>140</v>
      </c>
      <c r="C24" s="33" t="s">
        <v>557</v>
      </c>
      <c r="D24" s="34" t="s">
        <v>558</v>
      </c>
      <c r="E24" s="35">
        <v>42564</v>
      </c>
      <c r="F24" s="36" t="s">
        <v>524</v>
      </c>
      <c r="G24" s="36" t="s">
        <v>525</v>
      </c>
      <c r="H24" s="38">
        <f>_xlfn.XLOOKUP(D24,'30 Mm'!D:D,'30 Mm'!H:H,"")</f>
        <v>5.84</v>
      </c>
      <c r="I24" s="39">
        <v>10</v>
      </c>
      <c r="J24" s="38">
        <f>_xlfn.XLOOKUP(D24,'Kamuolys M'!D:D,'Kamuolys M'!K:K,"")</f>
        <v>7.76</v>
      </c>
      <c r="K24" s="39">
        <v>18</v>
      </c>
      <c r="L24" s="38">
        <f>_xlfn.XLOOKUP(D24,'Kamuoliukas M'!D:D,'Kamuoliukas M'!K:K,"")</f>
        <v>13.45</v>
      </c>
      <c r="M24" s="121">
        <v>18</v>
      </c>
      <c r="N24" s="40">
        <f t="shared" si="0"/>
        <v>46</v>
      </c>
      <c r="O24" s="36" t="s">
        <v>526</v>
      </c>
    </row>
    <row r="25" spans="1:26" ht="15" customHeight="1" x14ac:dyDescent="0.3">
      <c r="A25" s="31">
        <v>18</v>
      </c>
      <c r="B25" s="32">
        <v>130</v>
      </c>
      <c r="C25" s="33" t="s">
        <v>559</v>
      </c>
      <c r="D25" s="34" t="s">
        <v>560</v>
      </c>
      <c r="E25" s="35">
        <v>42241</v>
      </c>
      <c r="F25" s="36" t="s">
        <v>524</v>
      </c>
      <c r="G25" s="36" t="s">
        <v>525</v>
      </c>
      <c r="H25" s="38">
        <f>_xlfn.XLOOKUP(D25,'30 Mm'!D:D,'30 Mm'!H:H,"")</f>
        <v>6.84</v>
      </c>
      <c r="I25" s="39">
        <v>19</v>
      </c>
      <c r="J25" s="38">
        <f>_xlfn.XLOOKUP(D25,'Kamuolys M'!D:D,'Kamuolys M'!K:K,"")</f>
        <v>8.65</v>
      </c>
      <c r="K25" s="39">
        <v>15</v>
      </c>
      <c r="L25" s="38">
        <f>_xlfn.XLOOKUP(D25,'Kamuoliukas M'!D:D,'Kamuoliukas M'!K:K,"")</f>
        <v>16.02</v>
      </c>
      <c r="M25" s="39">
        <v>13</v>
      </c>
      <c r="N25" s="40">
        <f t="shared" si="0"/>
        <v>47</v>
      </c>
      <c r="O25" s="36" t="s">
        <v>526</v>
      </c>
    </row>
    <row r="26" spans="1:26" ht="15" customHeight="1" x14ac:dyDescent="0.3">
      <c r="A26" s="31">
        <v>19</v>
      </c>
      <c r="B26" s="32">
        <v>361</v>
      </c>
      <c r="C26" s="33" t="s">
        <v>66</v>
      </c>
      <c r="D26" s="34" t="s">
        <v>561</v>
      </c>
      <c r="E26" s="35" t="s">
        <v>562</v>
      </c>
      <c r="F26" s="36" t="s">
        <v>80</v>
      </c>
      <c r="G26" s="36" t="s">
        <v>81</v>
      </c>
      <c r="H26" s="38">
        <f>_xlfn.XLOOKUP(D26,'30 Mm'!D:D,'30 Mm'!H:H,"")</f>
        <v>6.02</v>
      </c>
      <c r="I26" s="39">
        <v>12</v>
      </c>
      <c r="J26" s="38">
        <f>_xlfn.XLOOKUP(D26,'Kamuolys M'!D:D,'Kamuolys M'!K:K,"")</f>
        <v>6.86</v>
      </c>
      <c r="K26" s="39">
        <v>19</v>
      </c>
      <c r="L26" s="38">
        <f>_xlfn.XLOOKUP(D26,'Kamuoliukas M'!D:D,'Kamuoliukas M'!K:K,"")</f>
        <v>13.91</v>
      </c>
      <c r="M26" s="39">
        <v>17</v>
      </c>
      <c r="N26" s="40">
        <f t="shared" si="0"/>
        <v>48</v>
      </c>
      <c r="O26" s="36" t="s">
        <v>412</v>
      </c>
    </row>
  </sheetData>
  <sortState xmlns:xlrd2="http://schemas.microsoft.com/office/spreadsheetml/2017/richdata2" ref="A8:Z26">
    <sortCondition ref="A8:A26"/>
  </sortState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25" right="0.25" top="0.75" bottom="0.75" header="0" footer="0"/>
  <pageSetup paperSize="9" scale="98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1000"/>
  <sheetViews>
    <sheetView topLeftCell="A7" workbookViewId="0"/>
  </sheetViews>
  <sheetFormatPr defaultColWidth="14.44140625" defaultRowHeight="15" customHeight="1" x14ac:dyDescent="0.3"/>
  <cols>
    <col min="1" max="1" width="5.5546875" customWidth="1"/>
    <col min="2" max="2" width="4.33203125" customWidth="1"/>
    <col min="3" max="3" width="11.44140625" customWidth="1"/>
    <col min="4" max="4" width="14.6640625" customWidth="1"/>
    <col min="5" max="5" width="10.6640625" customWidth="1"/>
    <col min="6" max="6" width="13.33203125" customWidth="1"/>
    <col min="7" max="7" width="14.6640625" customWidth="1"/>
    <col min="8" max="8" width="9.44140625" customWidth="1"/>
    <col min="9" max="9" width="25.332031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8"/>
      <c r="J1" s="18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  <c r="J2" s="18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14"/>
      <c r="J3" s="14"/>
    </row>
    <row r="4" spans="1:26" ht="15" customHeight="1" x14ac:dyDescent="0.3">
      <c r="A4" s="12"/>
      <c r="B4" s="12"/>
      <c r="C4" s="12"/>
      <c r="D4" s="11" t="s">
        <v>9</v>
      </c>
      <c r="E4" s="11"/>
      <c r="F4" s="16" t="s">
        <v>18</v>
      </c>
      <c r="G4" s="27"/>
      <c r="H4" s="18" t="s">
        <v>516</v>
      </c>
      <c r="I4" s="12"/>
      <c r="J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  <c r="J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38"/>
      <c r="I7" s="36"/>
      <c r="J7" s="1"/>
    </row>
    <row r="8" spans="1:26" ht="12.75" customHeight="1" x14ac:dyDescent="0.3">
      <c r="A8" s="31">
        <v>2</v>
      </c>
      <c r="B8" s="32">
        <v>138</v>
      </c>
      <c r="C8" s="33" t="s">
        <v>534</v>
      </c>
      <c r="D8" s="34" t="s">
        <v>535</v>
      </c>
      <c r="E8" s="35">
        <v>42589</v>
      </c>
      <c r="F8" s="36" t="s">
        <v>524</v>
      </c>
      <c r="G8" s="36" t="s">
        <v>525</v>
      </c>
      <c r="H8" s="38">
        <v>5.51</v>
      </c>
      <c r="I8" s="36" t="s">
        <v>526</v>
      </c>
      <c r="J8" s="1"/>
    </row>
    <row r="9" spans="1:26" ht="12.75" customHeight="1" x14ac:dyDescent="0.3">
      <c r="A9" s="31">
        <v>3</v>
      </c>
      <c r="B9" s="32">
        <v>261</v>
      </c>
      <c r="C9" s="33" t="s">
        <v>184</v>
      </c>
      <c r="D9" s="34" t="s">
        <v>556</v>
      </c>
      <c r="E9" s="35">
        <v>42399</v>
      </c>
      <c r="F9" s="36" t="s">
        <v>56</v>
      </c>
      <c r="G9" s="36" t="s">
        <v>57</v>
      </c>
      <c r="H9" s="38">
        <v>6.07</v>
      </c>
      <c r="I9" s="36" t="s">
        <v>248</v>
      </c>
      <c r="J9" s="1"/>
    </row>
    <row r="10" spans="1:26" ht="12.75" customHeight="1" x14ac:dyDescent="0.3">
      <c r="A10" s="31">
        <v>4</v>
      </c>
      <c r="B10" s="32">
        <v>327</v>
      </c>
      <c r="C10" s="33" t="s">
        <v>527</v>
      </c>
      <c r="D10" s="34" t="s">
        <v>528</v>
      </c>
      <c r="E10" s="35">
        <v>42134</v>
      </c>
      <c r="F10" s="36" t="s">
        <v>33</v>
      </c>
      <c r="G10" s="36" t="s">
        <v>34</v>
      </c>
      <c r="H10" s="38">
        <v>5.39</v>
      </c>
      <c r="I10" s="36" t="s">
        <v>35</v>
      </c>
      <c r="J10" s="1"/>
    </row>
    <row r="11" spans="1:26" ht="12.75" customHeight="1" x14ac:dyDescent="0.3">
      <c r="A11" s="31">
        <v>5</v>
      </c>
      <c r="B11" s="32">
        <v>137</v>
      </c>
      <c r="C11" s="33" t="s">
        <v>549</v>
      </c>
      <c r="D11" s="34" t="s">
        <v>550</v>
      </c>
      <c r="E11" s="35">
        <v>42310</v>
      </c>
      <c r="F11" s="36" t="s">
        <v>524</v>
      </c>
      <c r="G11" s="36" t="s">
        <v>525</v>
      </c>
      <c r="H11" s="38">
        <v>5.59</v>
      </c>
      <c r="I11" s="36" t="s">
        <v>526</v>
      </c>
      <c r="J11" s="1"/>
    </row>
    <row r="12" spans="1:26" ht="12.75" customHeight="1" x14ac:dyDescent="0.3">
      <c r="A12" s="31">
        <v>6</v>
      </c>
      <c r="B12" s="32">
        <v>344</v>
      </c>
      <c r="C12" s="33" t="s">
        <v>519</v>
      </c>
      <c r="D12" s="34" t="s">
        <v>520</v>
      </c>
      <c r="E12" s="35" t="s">
        <v>521</v>
      </c>
      <c r="F12" s="36" t="s">
        <v>93</v>
      </c>
      <c r="G12" s="36" t="s">
        <v>94</v>
      </c>
      <c r="H12" s="38">
        <v>5.0999999999999996</v>
      </c>
      <c r="I12" s="36" t="s">
        <v>95</v>
      </c>
      <c r="J12" s="1"/>
    </row>
    <row r="13" spans="1:26" ht="12.75" customHeight="1" x14ac:dyDescent="0.3">
      <c r="A13" s="31">
        <v>7</v>
      </c>
      <c r="B13" s="32">
        <v>507</v>
      </c>
      <c r="C13" s="33" t="s">
        <v>542</v>
      </c>
      <c r="D13" s="34" t="s">
        <v>543</v>
      </c>
      <c r="E13" s="35">
        <v>42236</v>
      </c>
      <c r="F13" s="36" t="s">
        <v>51</v>
      </c>
      <c r="G13" s="36" t="s">
        <v>52</v>
      </c>
      <c r="H13" s="38">
        <v>5.86</v>
      </c>
      <c r="I13" s="36" t="s">
        <v>199</v>
      </c>
      <c r="J13" s="1"/>
    </row>
    <row r="14" spans="1:26" ht="12.75" customHeight="1" x14ac:dyDescent="0.3">
      <c r="A14" s="31">
        <v>8</v>
      </c>
      <c r="B14" s="32"/>
      <c r="C14" s="33"/>
      <c r="D14" s="34"/>
      <c r="E14" s="35"/>
      <c r="F14" s="63"/>
      <c r="G14" s="63"/>
      <c r="H14" s="38"/>
      <c r="I14" s="36"/>
      <c r="J14" s="1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3</v>
      </c>
      <c r="F15" s="12"/>
      <c r="G15" s="12"/>
      <c r="H15" s="11"/>
      <c r="I15" s="12"/>
      <c r="J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  <c r="J16" s="28"/>
    </row>
    <row r="17" spans="1:26" ht="12.75" customHeight="1" x14ac:dyDescent="0.3">
      <c r="A17" s="31">
        <v>1</v>
      </c>
      <c r="B17" s="32"/>
      <c r="C17" s="33"/>
      <c r="D17" s="34"/>
      <c r="E17" s="35"/>
      <c r="F17" s="36"/>
      <c r="G17" s="36"/>
      <c r="H17" s="38"/>
      <c r="I17" s="36"/>
      <c r="J17" s="1"/>
    </row>
    <row r="18" spans="1:26" ht="12.75" customHeight="1" x14ac:dyDescent="0.3">
      <c r="A18" s="31">
        <v>2</v>
      </c>
      <c r="B18" s="32">
        <v>346</v>
      </c>
      <c r="C18" s="33" t="s">
        <v>460</v>
      </c>
      <c r="D18" s="34" t="s">
        <v>553</v>
      </c>
      <c r="E18" s="35" t="s">
        <v>554</v>
      </c>
      <c r="F18" s="36" t="s">
        <v>93</v>
      </c>
      <c r="G18" s="36" t="s">
        <v>94</v>
      </c>
      <c r="H18" s="38">
        <v>6.25</v>
      </c>
      <c r="I18" s="36" t="s">
        <v>95</v>
      </c>
      <c r="J18" s="81" t="s">
        <v>102</v>
      </c>
    </row>
    <row r="19" spans="1:26" ht="12.75" customHeight="1" x14ac:dyDescent="0.3">
      <c r="A19" s="31">
        <v>3</v>
      </c>
      <c r="B19" s="32">
        <v>140</v>
      </c>
      <c r="C19" s="33" t="s">
        <v>557</v>
      </c>
      <c r="D19" s="34" t="s">
        <v>558</v>
      </c>
      <c r="E19" s="35">
        <v>42564</v>
      </c>
      <c r="F19" s="36" t="s">
        <v>524</v>
      </c>
      <c r="G19" s="36" t="s">
        <v>525</v>
      </c>
      <c r="H19" s="38">
        <v>5.84</v>
      </c>
      <c r="I19" s="36" t="s">
        <v>526</v>
      </c>
      <c r="J19" s="1"/>
    </row>
    <row r="20" spans="1:26" ht="12.75" customHeight="1" x14ac:dyDescent="0.3">
      <c r="A20" s="31">
        <v>4</v>
      </c>
      <c r="B20" s="32">
        <v>320</v>
      </c>
      <c r="C20" s="33" t="s">
        <v>551</v>
      </c>
      <c r="D20" s="34" t="s">
        <v>449</v>
      </c>
      <c r="E20" s="35">
        <v>42139</v>
      </c>
      <c r="F20" s="36" t="s">
        <v>41</v>
      </c>
      <c r="G20" s="36" t="s">
        <v>47</v>
      </c>
      <c r="H20" s="38">
        <v>6.36</v>
      </c>
      <c r="I20" s="36" t="s">
        <v>552</v>
      </c>
      <c r="J20" s="1"/>
    </row>
    <row r="21" spans="1:26" ht="12.75" customHeight="1" x14ac:dyDescent="0.3">
      <c r="A21" s="31">
        <v>5</v>
      </c>
      <c r="B21" s="32">
        <v>130</v>
      </c>
      <c r="C21" s="33" t="s">
        <v>559</v>
      </c>
      <c r="D21" s="34" t="s">
        <v>560</v>
      </c>
      <c r="E21" s="35">
        <v>42241</v>
      </c>
      <c r="F21" s="36" t="s">
        <v>524</v>
      </c>
      <c r="G21" s="36" t="s">
        <v>525</v>
      </c>
      <c r="H21" s="38">
        <v>6.84</v>
      </c>
      <c r="I21" s="36" t="s">
        <v>526</v>
      </c>
      <c r="J21" s="1"/>
    </row>
    <row r="22" spans="1:26" ht="12.75" customHeight="1" x14ac:dyDescent="0.3">
      <c r="A22" s="31">
        <v>6</v>
      </c>
      <c r="B22" s="32">
        <v>328</v>
      </c>
      <c r="C22" s="33" t="s">
        <v>529</v>
      </c>
      <c r="D22" s="34" t="s">
        <v>530</v>
      </c>
      <c r="E22" s="35">
        <v>42522</v>
      </c>
      <c r="F22" s="36" t="s">
        <v>33</v>
      </c>
      <c r="G22" s="36" t="s">
        <v>34</v>
      </c>
      <c r="H22" s="38">
        <v>5.65</v>
      </c>
      <c r="I22" s="36" t="s">
        <v>462</v>
      </c>
      <c r="J22" s="1"/>
    </row>
    <row r="23" spans="1:26" ht="12.75" customHeight="1" x14ac:dyDescent="0.3">
      <c r="A23" s="31">
        <v>7</v>
      </c>
      <c r="B23" s="32">
        <v>133</v>
      </c>
      <c r="C23" s="33" t="s">
        <v>522</v>
      </c>
      <c r="D23" s="34" t="s">
        <v>523</v>
      </c>
      <c r="E23" s="35">
        <v>42579</v>
      </c>
      <c r="F23" s="36" t="s">
        <v>524</v>
      </c>
      <c r="G23" s="36" t="s">
        <v>525</v>
      </c>
      <c r="H23" s="38">
        <v>5.52</v>
      </c>
      <c r="I23" s="36" t="s">
        <v>526</v>
      </c>
      <c r="J23" s="1"/>
    </row>
    <row r="24" spans="1:26" ht="12.75" customHeight="1" x14ac:dyDescent="0.3">
      <c r="A24" s="31">
        <v>8</v>
      </c>
      <c r="B24" s="32"/>
      <c r="C24" s="33"/>
      <c r="D24" s="34"/>
      <c r="E24" s="35"/>
      <c r="F24" s="36"/>
      <c r="G24" s="36"/>
      <c r="H24" s="38"/>
      <c r="I24" s="36"/>
      <c r="J24" s="1"/>
    </row>
    <row r="25" spans="1:26" ht="12.75" customHeight="1" x14ac:dyDescent="0.3">
      <c r="A25" s="12"/>
      <c r="B25" s="12"/>
      <c r="C25" s="6">
        <v>3</v>
      </c>
      <c r="D25" s="30" t="s">
        <v>96</v>
      </c>
      <c r="E25" s="44">
        <v>3</v>
      </c>
      <c r="F25" s="12"/>
      <c r="G25" s="12"/>
      <c r="H25" s="11"/>
      <c r="I25" s="12"/>
      <c r="J25" s="12"/>
    </row>
    <row r="26" spans="1:26" ht="12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  <c r="J26" s="28"/>
    </row>
    <row r="27" spans="1:26" ht="12.75" customHeight="1" x14ac:dyDescent="0.3">
      <c r="A27" s="31">
        <v>1</v>
      </c>
      <c r="B27" s="32"/>
      <c r="C27" s="33"/>
      <c r="D27" s="34"/>
      <c r="E27" s="35"/>
      <c r="F27" s="36"/>
      <c r="G27" s="36"/>
      <c r="H27" s="38"/>
      <c r="I27" s="36"/>
      <c r="J27" s="1"/>
    </row>
    <row r="28" spans="1:26" ht="12.75" customHeight="1" x14ac:dyDescent="0.3">
      <c r="A28" s="31">
        <v>2</v>
      </c>
      <c r="B28" s="32">
        <v>341</v>
      </c>
      <c r="C28" s="33" t="s">
        <v>538</v>
      </c>
      <c r="D28" s="34" t="s">
        <v>539</v>
      </c>
      <c r="E28" s="35" t="s">
        <v>540</v>
      </c>
      <c r="F28" s="36" t="s">
        <v>501</v>
      </c>
      <c r="G28" s="36" t="s">
        <v>502</v>
      </c>
      <c r="H28" s="38">
        <v>5.66</v>
      </c>
      <c r="I28" s="36" t="s">
        <v>541</v>
      </c>
      <c r="J28" s="1"/>
    </row>
    <row r="29" spans="1:26" ht="12.75" customHeight="1" x14ac:dyDescent="0.3">
      <c r="A29" s="31">
        <v>3</v>
      </c>
      <c r="B29" s="32">
        <v>260</v>
      </c>
      <c r="C29" s="33" t="s">
        <v>460</v>
      </c>
      <c r="D29" s="34" t="s">
        <v>555</v>
      </c>
      <c r="E29" s="35">
        <v>42305</v>
      </c>
      <c r="F29" s="36" t="s">
        <v>56</v>
      </c>
      <c r="G29" s="36" t="s">
        <v>57</v>
      </c>
      <c r="H29" s="38">
        <v>6.5</v>
      </c>
      <c r="I29" s="36" t="s">
        <v>248</v>
      </c>
      <c r="J29" s="1"/>
    </row>
    <row r="30" spans="1:26" ht="12.75" customHeight="1" x14ac:dyDescent="0.3">
      <c r="A30" s="31">
        <v>4</v>
      </c>
      <c r="B30" s="32">
        <v>131</v>
      </c>
      <c r="C30" s="33" t="s">
        <v>536</v>
      </c>
      <c r="D30" s="34" t="s">
        <v>537</v>
      </c>
      <c r="E30" s="35">
        <v>42094</v>
      </c>
      <c r="F30" s="36" t="s">
        <v>524</v>
      </c>
      <c r="G30" s="36" t="s">
        <v>525</v>
      </c>
      <c r="H30" s="38">
        <v>5.79</v>
      </c>
      <c r="I30" s="36" t="s">
        <v>526</v>
      </c>
      <c r="J30" s="1"/>
    </row>
    <row r="31" spans="1:26" ht="12.75" customHeight="1" x14ac:dyDescent="0.3">
      <c r="A31" s="31">
        <v>5</v>
      </c>
      <c r="B31" s="32">
        <v>305</v>
      </c>
      <c r="C31" s="33" t="s">
        <v>83</v>
      </c>
      <c r="D31" s="34" t="s">
        <v>544</v>
      </c>
      <c r="E31" s="35" t="s">
        <v>545</v>
      </c>
      <c r="F31" s="36" t="s">
        <v>41</v>
      </c>
      <c r="G31" s="36" t="s">
        <v>47</v>
      </c>
      <c r="H31" s="38">
        <v>5.46</v>
      </c>
      <c r="I31" s="36" t="s">
        <v>546</v>
      </c>
      <c r="J31" s="1"/>
    </row>
    <row r="32" spans="1:26" ht="12.75" customHeight="1" x14ac:dyDescent="0.3">
      <c r="A32" s="31">
        <v>6</v>
      </c>
      <c r="B32" s="32">
        <v>142</v>
      </c>
      <c r="C32" s="33" t="s">
        <v>531</v>
      </c>
      <c r="D32" s="34" t="s">
        <v>532</v>
      </c>
      <c r="E32" s="35" t="s">
        <v>533</v>
      </c>
      <c r="F32" s="36" t="s">
        <v>28</v>
      </c>
      <c r="G32" s="36" t="s">
        <v>29</v>
      </c>
      <c r="H32" s="38">
        <v>6.29</v>
      </c>
      <c r="I32" s="36" t="s">
        <v>348</v>
      </c>
      <c r="J32" s="1"/>
    </row>
    <row r="33" spans="1:26" ht="12.75" customHeight="1" x14ac:dyDescent="0.3">
      <c r="A33" s="31">
        <v>7</v>
      </c>
      <c r="B33" s="32">
        <v>139</v>
      </c>
      <c r="C33" s="33" t="s">
        <v>547</v>
      </c>
      <c r="D33" s="34" t="s">
        <v>548</v>
      </c>
      <c r="E33" s="35">
        <v>42472</v>
      </c>
      <c r="F33" s="36" t="s">
        <v>524</v>
      </c>
      <c r="G33" s="36" t="s">
        <v>525</v>
      </c>
      <c r="H33" s="38">
        <v>6.16</v>
      </c>
      <c r="I33" s="36" t="s">
        <v>526</v>
      </c>
      <c r="J33" s="1"/>
    </row>
    <row r="34" spans="1:26" ht="12.75" customHeight="1" x14ac:dyDescent="0.3">
      <c r="A34" s="31">
        <v>8</v>
      </c>
      <c r="B34" s="32">
        <v>361</v>
      </c>
      <c r="C34" s="33" t="s">
        <v>66</v>
      </c>
      <c r="D34" s="34" t="s">
        <v>561</v>
      </c>
      <c r="E34" s="35" t="s">
        <v>562</v>
      </c>
      <c r="F34" s="36" t="s">
        <v>80</v>
      </c>
      <c r="G34" s="36" t="s">
        <v>81</v>
      </c>
      <c r="H34" s="38">
        <v>6.02</v>
      </c>
      <c r="I34" s="36" t="s">
        <v>412</v>
      </c>
      <c r="J34" s="1"/>
    </row>
  </sheetData>
  <printOptions horizontalCentered="1"/>
  <pageMargins left="0.35433070866141736" right="0.35433070866141736" top="0.15748031496062992" bottom="0.15748031496062992" header="0" footer="0"/>
  <pageSetup paperSize="9" scale="88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1000"/>
  <sheetViews>
    <sheetView topLeftCell="A10" workbookViewId="0"/>
  </sheetViews>
  <sheetFormatPr defaultColWidth="14.44140625" defaultRowHeight="15" customHeight="1" x14ac:dyDescent="0.3"/>
  <cols>
    <col min="1" max="1" width="5.5546875" customWidth="1"/>
    <col min="2" max="2" width="5.109375" customWidth="1"/>
    <col min="3" max="3" width="11.6640625" customWidth="1"/>
    <col min="4" max="4" width="14.6640625" customWidth="1"/>
    <col min="5" max="5" width="12" customWidth="1"/>
    <col min="6" max="7" width="14.6640625" customWidth="1"/>
    <col min="8" max="10" width="8.6640625" customWidth="1"/>
    <col min="11" max="11" width="9.109375" customWidth="1"/>
    <col min="12" max="12" width="27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9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25"/>
    </row>
    <row r="4" spans="1:26" ht="15" customHeight="1" x14ac:dyDescent="0.3">
      <c r="A4" s="12"/>
      <c r="B4" s="12"/>
      <c r="C4" s="12"/>
      <c r="D4" s="11" t="s">
        <v>9</v>
      </c>
      <c r="E4" s="16" t="s">
        <v>563</v>
      </c>
      <c r="F4" s="12"/>
      <c r="G4" s="27"/>
      <c r="H4" s="129" t="s">
        <v>516</v>
      </c>
      <c r="I4" s="130"/>
      <c r="J4" s="130"/>
      <c r="K4" s="85"/>
      <c r="L4" s="85"/>
    </row>
    <row r="5" spans="1:26" ht="15" customHeight="1" x14ac:dyDescent="0.3">
      <c r="A5" s="6"/>
      <c r="B5" s="1"/>
      <c r="C5" s="1"/>
      <c r="D5" s="1"/>
      <c r="E5" s="1"/>
      <c r="F5" s="1"/>
      <c r="G5" s="1"/>
      <c r="H5" s="131" t="s">
        <v>467</v>
      </c>
      <c r="I5" s="132"/>
      <c r="J5" s="133"/>
      <c r="K5" s="1"/>
      <c r="L5" s="1"/>
    </row>
    <row r="6" spans="1:26" ht="15" customHeight="1" x14ac:dyDescent="0.3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49" t="s">
        <v>17</v>
      </c>
      <c r="H6" s="49">
        <v>1</v>
      </c>
      <c r="I6" s="49">
        <v>2</v>
      </c>
      <c r="J6" s="49">
        <v>3</v>
      </c>
      <c r="K6" s="105" t="s">
        <v>98</v>
      </c>
      <c r="L6" s="106" t="s">
        <v>22</v>
      </c>
    </row>
    <row r="7" spans="1:26" ht="15" customHeight="1" x14ac:dyDescent="0.3">
      <c r="A7" s="31">
        <v>1</v>
      </c>
      <c r="B7" s="32">
        <v>130</v>
      </c>
      <c r="C7" s="33" t="s">
        <v>559</v>
      </c>
      <c r="D7" s="34" t="s">
        <v>560</v>
      </c>
      <c r="E7" s="35">
        <v>42241</v>
      </c>
      <c r="F7" s="36" t="s">
        <v>524</v>
      </c>
      <c r="G7" s="36" t="s">
        <v>525</v>
      </c>
      <c r="H7" s="38">
        <v>7.56</v>
      </c>
      <c r="I7" s="38">
        <v>8.64</v>
      </c>
      <c r="J7" s="38">
        <v>8.65</v>
      </c>
      <c r="K7" s="99">
        <f t="shared" ref="K7:K25" si="0">MAX(H7:J7)</f>
        <v>8.65</v>
      </c>
      <c r="L7" s="36" t="s">
        <v>526</v>
      </c>
    </row>
    <row r="8" spans="1:26" ht="15" customHeight="1" x14ac:dyDescent="0.3">
      <c r="A8" s="31">
        <v>2</v>
      </c>
      <c r="B8" s="32">
        <v>260</v>
      </c>
      <c r="C8" s="33" t="s">
        <v>460</v>
      </c>
      <c r="D8" s="34" t="s">
        <v>555</v>
      </c>
      <c r="E8" s="35">
        <v>42305</v>
      </c>
      <c r="F8" s="36" t="s">
        <v>56</v>
      </c>
      <c r="G8" s="36" t="s">
        <v>57</v>
      </c>
      <c r="H8" s="38">
        <v>9.02</v>
      </c>
      <c r="I8" s="38">
        <v>9.39</v>
      </c>
      <c r="J8" s="38">
        <v>8.75</v>
      </c>
      <c r="K8" s="99">
        <f t="shared" si="0"/>
        <v>9.39</v>
      </c>
      <c r="L8" s="36" t="s">
        <v>248</v>
      </c>
    </row>
    <row r="9" spans="1:26" ht="15" customHeight="1" x14ac:dyDescent="0.3">
      <c r="A9" s="31">
        <v>3</v>
      </c>
      <c r="B9" s="32">
        <v>320</v>
      </c>
      <c r="C9" s="33" t="s">
        <v>551</v>
      </c>
      <c r="D9" s="34" t="s">
        <v>449</v>
      </c>
      <c r="E9" s="35">
        <v>42139</v>
      </c>
      <c r="F9" s="36" t="s">
        <v>41</v>
      </c>
      <c r="G9" s="36" t="s">
        <v>47</v>
      </c>
      <c r="H9" s="38">
        <v>7.48</v>
      </c>
      <c r="I9" s="38">
        <v>6.82</v>
      </c>
      <c r="J9" s="38">
        <v>8.2799999999999994</v>
      </c>
      <c r="K9" s="99">
        <f t="shared" si="0"/>
        <v>8.2799999999999994</v>
      </c>
      <c r="L9" s="36" t="s">
        <v>552</v>
      </c>
    </row>
    <row r="10" spans="1:26" ht="15" customHeight="1" x14ac:dyDescent="0.3">
      <c r="A10" s="31">
        <v>4</v>
      </c>
      <c r="B10" s="32">
        <v>142</v>
      </c>
      <c r="C10" s="33" t="s">
        <v>531</v>
      </c>
      <c r="D10" s="34" t="s">
        <v>532</v>
      </c>
      <c r="E10" s="35" t="s">
        <v>533</v>
      </c>
      <c r="F10" s="36" t="s">
        <v>28</v>
      </c>
      <c r="G10" s="36" t="s">
        <v>29</v>
      </c>
      <c r="H10" s="38">
        <v>11.25</v>
      </c>
      <c r="I10" s="38">
        <v>11.31</v>
      </c>
      <c r="J10" s="38">
        <v>9.52</v>
      </c>
      <c r="K10" s="99">
        <f t="shared" si="0"/>
        <v>11.31</v>
      </c>
      <c r="L10" s="36" t="s">
        <v>348</v>
      </c>
    </row>
    <row r="11" spans="1:26" ht="15" customHeight="1" x14ac:dyDescent="0.3">
      <c r="A11" s="31">
        <v>5</v>
      </c>
      <c r="B11" s="32">
        <v>346</v>
      </c>
      <c r="C11" s="33" t="s">
        <v>460</v>
      </c>
      <c r="D11" s="34" t="s">
        <v>553</v>
      </c>
      <c r="E11" s="35" t="s">
        <v>554</v>
      </c>
      <c r="F11" s="36" t="s">
        <v>93</v>
      </c>
      <c r="G11" s="36" t="s">
        <v>94</v>
      </c>
      <c r="H11" s="38">
        <v>7.8</v>
      </c>
      <c r="I11" s="38">
        <v>8.81</v>
      </c>
      <c r="J11" s="38">
        <v>6.3</v>
      </c>
      <c r="K11" s="99">
        <f t="shared" si="0"/>
        <v>8.81</v>
      </c>
      <c r="L11" s="36" t="s">
        <v>95</v>
      </c>
    </row>
    <row r="12" spans="1:26" ht="15" customHeight="1" x14ac:dyDescent="0.3">
      <c r="A12" s="31">
        <v>6</v>
      </c>
      <c r="B12" s="32">
        <v>139</v>
      </c>
      <c r="C12" s="33" t="s">
        <v>547</v>
      </c>
      <c r="D12" s="34" t="s">
        <v>548</v>
      </c>
      <c r="E12" s="35">
        <v>42472</v>
      </c>
      <c r="F12" s="36" t="s">
        <v>524</v>
      </c>
      <c r="G12" s="36" t="s">
        <v>525</v>
      </c>
      <c r="H12" s="38">
        <v>9.8000000000000007</v>
      </c>
      <c r="I12" s="38">
        <v>9.27</v>
      </c>
      <c r="J12" s="38">
        <v>9.14</v>
      </c>
      <c r="K12" s="99">
        <f t="shared" si="0"/>
        <v>9.8000000000000007</v>
      </c>
      <c r="L12" s="36" t="s">
        <v>526</v>
      </c>
    </row>
    <row r="13" spans="1:26" ht="15" customHeight="1" x14ac:dyDescent="0.3">
      <c r="A13" s="31">
        <v>7</v>
      </c>
      <c r="B13" s="32">
        <v>261</v>
      </c>
      <c r="C13" s="33" t="s">
        <v>184</v>
      </c>
      <c r="D13" s="34" t="s">
        <v>556</v>
      </c>
      <c r="E13" s="35">
        <v>42399</v>
      </c>
      <c r="F13" s="36" t="s">
        <v>56</v>
      </c>
      <c r="G13" s="36" t="s">
        <v>57</v>
      </c>
      <c r="H13" s="38">
        <v>7.75</v>
      </c>
      <c r="I13" s="38">
        <v>7.83</v>
      </c>
      <c r="J13" s="38">
        <v>7.9</v>
      </c>
      <c r="K13" s="99">
        <f t="shared" si="0"/>
        <v>7.9</v>
      </c>
      <c r="L13" s="36" t="s">
        <v>248</v>
      </c>
    </row>
    <row r="14" spans="1:26" ht="15" customHeight="1" x14ac:dyDescent="0.3">
      <c r="A14" s="31">
        <v>8</v>
      </c>
      <c r="B14" s="32">
        <v>361</v>
      </c>
      <c r="C14" s="33" t="s">
        <v>66</v>
      </c>
      <c r="D14" s="34" t="s">
        <v>561</v>
      </c>
      <c r="E14" s="35" t="s">
        <v>562</v>
      </c>
      <c r="F14" s="36" t="s">
        <v>80</v>
      </c>
      <c r="G14" s="36" t="s">
        <v>81</v>
      </c>
      <c r="H14" s="38">
        <v>3.68</v>
      </c>
      <c r="I14" s="38">
        <v>6.86</v>
      </c>
      <c r="J14" s="38">
        <v>6.13</v>
      </c>
      <c r="K14" s="99">
        <f t="shared" si="0"/>
        <v>6.86</v>
      </c>
      <c r="L14" s="36" t="s">
        <v>412</v>
      </c>
    </row>
    <row r="15" spans="1:26" ht="15" customHeight="1" x14ac:dyDescent="0.3">
      <c r="A15" s="31">
        <v>9</v>
      </c>
      <c r="B15" s="32">
        <v>507</v>
      </c>
      <c r="C15" s="33" t="s">
        <v>542</v>
      </c>
      <c r="D15" s="34" t="s">
        <v>543</v>
      </c>
      <c r="E15" s="35">
        <v>42236</v>
      </c>
      <c r="F15" s="36" t="s">
        <v>51</v>
      </c>
      <c r="G15" s="36" t="s">
        <v>52</v>
      </c>
      <c r="H15" s="38">
        <v>10.91</v>
      </c>
      <c r="I15" s="38">
        <v>11.3</v>
      </c>
      <c r="J15" s="38">
        <v>10.57</v>
      </c>
      <c r="K15" s="99">
        <f t="shared" si="0"/>
        <v>11.3</v>
      </c>
      <c r="L15" s="36" t="s">
        <v>199</v>
      </c>
    </row>
    <row r="16" spans="1:26" ht="15" customHeight="1" x14ac:dyDescent="0.3">
      <c r="A16" s="31">
        <v>10</v>
      </c>
      <c r="B16" s="32">
        <v>140</v>
      </c>
      <c r="C16" s="33" t="s">
        <v>557</v>
      </c>
      <c r="D16" s="34" t="s">
        <v>558</v>
      </c>
      <c r="E16" s="35">
        <v>42564</v>
      </c>
      <c r="F16" s="36" t="s">
        <v>524</v>
      </c>
      <c r="G16" s="36" t="s">
        <v>525</v>
      </c>
      <c r="H16" s="38">
        <v>7.24</v>
      </c>
      <c r="I16" s="38">
        <v>7.76</v>
      </c>
      <c r="J16" s="38">
        <v>7.67</v>
      </c>
      <c r="K16" s="99">
        <f t="shared" si="0"/>
        <v>7.76</v>
      </c>
      <c r="L16" s="36" t="s">
        <v>526</v>
      </c>
    </row>
    <row r="17" spans="1:26" ht="15" customHeight="1" x14ac:dyDescent="0.3">
      <c r="A17" s="31">
        <v>11</v>
      </c>
      <c r="B17" s="32">
        <v>131</v>
      </c>
      <c r="C17" s="33" t="s">
        <v>536</v>
      </c>
      <c r="D17" s="34" t="s">
        <v>537</v>
      </c>
      <c r="E17" s="35">
        <v>42094</v>
      </c>
      <c r="F17" s="36" t="s">
        <v>524</v>
      </c>
      <c r="G17" s="36" t="s">
        <v>525</v>
      </c>
      <c r="H17" s="38">
        <v>9.76</v>
      </c>
      <c r="I17" s="38">
        <v>9.15</v>
      </c>
      <c r="J17" s="38">
        <v>9.66</v>
      </c>
      <c r="K17" s="99">
        <f t="shared" si="0"/>
        <v>9.76</v>
      </c>
      <c r="L17" s="36" t="s">
        <v>526</v>
      </c>
    </row>
    <row r="18" spans="1:26" ht="15" customHeight="1" x14ac:dyDescent="0.3">
      <c r="A18" s="31">
        <v>12</v>
      </c>
      <c r="B18" s="32">
        <v>341</v>
      </c>
      <c r="C18" s="33" t="s">
        <v>538</v>
      </c>
      <c r="D18" s="34" t="s">
        <v>539</v>
      </c>
      <c r="E18" s="35" t="s">
        <v>540</v>
      </c>
      <c r="F18" s="36" t="s">
        <v>501</v>
      </c>
      <c r="G18" s="36" t="s">
        <v>502</v>
      </c>
      <c r="H18" s="38">
        <v>8.6</v>
      </c>
      <c r="I18" s="38">
        <v>9.1999999999999993</v>
      </c>
      <c r="J18" s="38">
        <v>9.7899999999999991</v>
      </c>
      <c r="K18" s="99">
        <f t="shared" si="0"/>
        <v>9.7899999999999991</v>
      </c>
      <c r="L18" s="36" t="s">
        <v>541</v>
      </c>
    </row>
    <row r="19" spans="1:26" ht="15" customHeight="1" x14ac:dyDescent="0.3">
      <c r="A19" s="31">
        <v>13</v>
      </c>
      <c r="B19" s="32">
        <v>328</v>
      </c>
      <c r="C19" s="33" t="s">
        <v>529</v>
      </c>
      <c r="D19" s="34" t="s">
        <v>530</v>
      </c>
      <c r="E19" s="35">
        <v>42522</v>
      </c>
      <c r="F19" s="36" t="s">
        <v>33</v>
      </c>
      <c r="G19" s="36" t="s">
        <v>34</v>
      </c>
      <c r="H19" s="38">
        <v>10.48</v>
      </c>
      <c r="I19" s="38">
        <v>11.13</v>
      </c>
      <c r="J19" s="38">
        <v>10.33</v>
      </c>
      <c r="K19" s="99">
        <f t="shared" si="0"/>
        <v>11.13</v>
      </c>
      <c r="L19" s="36" t="s">
        <v>462</v>
      </c>
    </row>
    <row r="20" spans="1:26" ht="15" customHeight="1" x14ac:dyDescent="0.3">
      <c r="A20" s="31">
        <v>14</v>
      </c>
      <c r="B20" s="32">
        <v>137</v>
      </c>
      <c r="C20" s="33" t="s">
        <v>549</v>
      </c>
      <c r="D20" s="34" t="s">
        <v>550</v>
      </c>
      <c r="E20" s="35">
        <v>42310</v>
      </c>
      <c r="F20" s="36" t="s">
        <v>524</v>
      </c>
      <c r="G20" s="36" t="s">
        <v>525</v>
      </c>
      <c r="H20" s="38">
        <v>7.42</v>
      </c>
      <c r="I20" s="38">
        <v>9.7799999999999994</v>
      </c>
      <c r="J20" s="38">
        <v>9.75</v>
      </c>
      <c r="K20" s="99">
        <f t="shared" si="0"/>
        <v>9.7799999999999994</v>
      </c>
      <c r="L20" s="36" t="s">
        <v>526</v>
      </c>
    </row>
    <row r="21" spans="1:26" ht="15" customHeight="1" x14ac:dyDescent="0.3">
      <c r="A21" s="31">
        <v>15</v>
      </c>
      <c r="B21" s="32">
        <v>133</v>
      </c>
      <c r="C21" s="33" t="s">
        <v>522</v>
      </c>
      <c r="D21" s="34" t="s">
        <v>523</v>
      </c>
      <c r="E21" s="35">
        <v>42579</v>
      </c>
      <c r="F21" s="36" t="s">
        <v>524</v>
      </c>
      <c r="G21" s="36" t="s">
        <v>525</v>
      </c>
      <c r="H21" s="38">
        <v>11.53</v>
      </c>
      <c r="I21" s="38">
        <v>10.14</v>
      </c>
      <c r="J21" s="38">
        <v>10.24</v>
      </c>
      <c r="K21" s="99">
        <f t="shared" si="0"/>
        <v>11.53</v>
      </c>
      <c r="L21" s="36" t="s">
        <v>526</v>
      </c>
    </row>
    <row r="22" spans="1:26" ht="15" customHeight="1" x14ac:dyDescent="0.3">
      <c r="A22" s="31">
        <v>16</v>
      </c>
      <c r="B22" s="32">
        <v>138</v>
      </c>
      <c r="C22" s="33" t="s">
        <v>534</v>
      </c>
      <c r="D22" s="34" t="s">
        <v>535</v>
      </c>
      <c r="E22" s="35">
        <v>42589</v>
      </c>
      <c r="F22" s="36" t="s">
        <v>524</v>
      </c>
      <c r="G22" s="36" t="s">
        <v>525</v>
      </c>
      <c r="H22" s="38">
        <v>10.17</v>
      </c>
      <c r="I22" s="38">
        <v>8.93</v>
      </c>
      <c r="J22" s="38">
        <v>9.4</v>
      </c>
      <c r="K22" s="99">
        <f t="shared" si="0"/>
        <v>10.17</v>
      </c>
      <c r="L22" s="36" t="s">
        <v>526</v>
      </c>
    </row>
    <row r="23" spans="1:26" ht="15" customHeight="1" x14ac:dyDescent="0.3">
      <c r="A23" s="31">
        <v>17</v>
      </c>
      <c r="B23" s="32">
        <v>305</v>
      </c>
      <c r="C23" s="33" t="s">
        <v>83</v>
      </c>
      <c r="D23" s="34" t="s">
        <v>544</v>
      </c>
      <c r="E23" s="35" t="s">
        <v>545</v>
      </c>
      <c r="F23" s="36" t="s">
        <v>41</v>
      </c>
      <c r="G23" s="36" t="s">
        <v>47</v>
      </c>
      <c r="H23" s="38">
        <v>10.55</v>
      </c>
      <c r="I23" s="38">
        <v>8.8699999999999992</v>
      </c>
      <c r="J23" s="38">
        <v>8.07</v>
      </c>
      <c r="K23" s="99">
        <f t="shared" si="0"/>
        <v>10.55</v>
      </c>
      <c r="L23" s="36" t="s">
        <v>546</v>
      </c>
    </row>
    <row r="24" spans="1:26" ht="15" customHeight="1" x14ac:dyDescent="0.3">
      <c r="A24" s="31">
        <v>18</v>
      </c>
      <c r="B24" s="32">
        <v>327</v>
      </c>
      <c r="C24" s="33" t="s">
        <v>527</v>
      </c>
      <c r="D24" s="34" t="s">
        <v>528</v>
      </c>
      <c r="E24" s="35">
        <v>42134</v>
      </c>
      <c r="F24" s="36" t="s">
        <v>33</v>
      </c>
      <c r="G24" s="36" t="s">
        <v>34</v>
      </c>
      <c r="H24" s="38">
        <v>11.8</v>
      </c>
      <c r="I24" s="38">
        <v>9.9700000000000006</v>
      </c>
      <c r="J24" s="38">
        <v>10.75</v>
      </c>
      <c r="K24" s="99">
        <f t="shared" si="0"/>
        <v>11.8</v>
      </c>
      <c r="L24" s="36" t="s">
        <v>35</v>
      </c>
    </row>
    <row r="25" spans="1:26" ht="15" customHeight="1" x14ac:dyDescent="0.3">
      <c r="A25" s="31">
        <v>19</v>
      </c>
      <c r="B25" s="32">
        <v>344</v>
      </c>
      <c r="C25" s="33" t="s">
        <v>519</v>
      </c>
      <c r="D25" s="34" t="s">
        <v>520</v>
      </c>
      <c r="E25" s="35" t="s">
        <v>521</v>
      </c>
      <c r="F25" s="36" t="s">
        <v>93</v>
      </c>
      <c r="G25" s="36" t="s">
        <v>94</v>
      </c>
      <c r="H25" s="38">
        <v>14.54</v>
      </c>
      <c r="I25" s="38">
        <v>14.15</v>
      </c>
      <c r="J25" s="38">
        <v>14.69</v>
      </c>
      <c r="K25" s="99">
        <f t="shared" si="0"/>
        <v>14.69</v>
      </c>
      <c r="L25" s="36" t="s">
        <v>95</v>
      </c>
    </row>
  </sheetData>
  <mergeCells count="2">
    <mergeCell ref="H4:J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1000"/>
  <sheetViews>
    <sheetView topLeftCell="A7" workbookViewId="0"/>
  </sheetViews>
  <sheetFormatPr defaultColWidth="14.44140625" defaultRowHeight="15" customHeight="1" x14ac:dyDescent="0.3"/>
  <cols>
    <col min="1" max="1" width="5.5546875" customWidth="1"/>
    <col min="2" max="2" width="5.109375" customWidth="1"/>
    <col min="3" max="3" width="11.6640625" customWidth="1"/>
    <col min="4" max="4" width="14.6640625" customWidth="1"/>
    <col min="5" max="5" width="12" customWidth="1"/>
    <col min="6" max="7" width="14.6640625" customWidth="1"/>
    <col min="8" max="10" width="8.6640625" customWidth="1"/>
    <col min="11" max="11" width="9.109375" customWidth="1"/>
    <col min="12" max="12" width="27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9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25"/>
    </row>
    <row r="4" spans="1:26" ht="15" customHeight="1" x14ac:dyDescent="0.3">
      <c r="A4" s="12"/>
      <c r="B4" s="12"/>
      <c r="C4" s="12"/>
      <c r="D4" s="11" t="s">
        <v>9</v>
      </c>
      <c r="E4" s="16"/>
      <c r="F4" s="11" t="s">
        <v>518</v>
      </c>
      <c r="G4" s="27"/>
      <c r="H4" s="129" t="s">
        <v>516</v>
      </c>
      <c r="I4" s="130"/>
      <c r="J4" s="130"/>
      <c r="K4" s="85"/>
      <c r="L4" s="85"/>
    </row>
    <row r="5" spans="1:26" ht="15" customHeight="1" x14ac:dyDescent="0.3">
      <c r="A5" s="6"/>
      <c r="B5" s="1"/>
      <c r="C5" s="1"/>
      <c r="D5" s="1"/>
      <c r="E5" s="1"/>
      <c r="F5" s="1"/>
      <c r="G5" s="1"/>
      <c r="H5" s="131" t="s">
        <v>467</v>
      </c>
      <c r="I5" s="132"/>
      <c r="J5" s="133"/>
      <c r="K5" s="1"/>
      <c r="L5" s="1"/>
    </row>
    <row r="6" spans="1:26" ht="15" customHeight="1" x14ac:dyDescent="0.3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49" t="s">
        <v>17</v>
      </c>
      <c r="H6" s="49">
        <v>1</v>
      </c>
      <c r="I6" s="49">
        <v>2</v>
      </c>
      <c r="J6" s="49">
        <v>3</v>
      </c>
      <c r="K6" s="105" t="s">
        <v>98</v>
      </c>
      <c r="L6" s="106" t="s">
        <v>22</v>
      </c>
    </row>
    <row r="7" spans="1:26" ht="15" customHeight="1" x14ac:dyDescent="0.3">
      <c r="A7" s="31">
        <v>1</v>
      </c>
      <c r="B7" s="32">
        <v>130</v>
      </c>
      <c r="C7" s="33" t="s">
        <v>559</v>
      </c>
      <c r="D7" s="34" t="s">
        <v>560</v>
      </c>
      <c r="E7" s="35">
        <v>42241</v>
      </c>
      <c r="F7" s="36" t="s">
        <v>524</v>
      </c>
      <c r="G7" s="36" t="s">
        <v>525</v>
      </c>
      <c r="H7" s="38">
        <v>16.02</v>
      </c>
      <c r="I7" s="38" t="s">
        <v>468</v>
      </c>
      <c r="J7" s="38">
        <v>14.42</v>
      </c>
      <c r="K7" s="99">
        <f t="shared" ref="K7:K25" si="0">MAX(H7:J7)</f>
        <v>16.02</v>
      </c>
      <c r="L7" s="36" t="s">
        <v>526</v>
      </c>
    </row>
    <row r="8" spans="1:26" ht="15" customHeight="1" x14ac:dyDescent="0.3">
      <c r="A8" s="31">
        <v>2</v>
      </c>
      <c r="B8" s="32">
        <v>320</v>
      </c>
      <c r="C8" s="33" t="s">
        <v>551</v>
      </c>
      <c r="D8" s="34" t="s">
        <v>449</v>
      </c>
      <c r="E8" s="35">
        <v>42139</v>
      </c>
      <c r="F8" s="36" t="s">
        <v>41</v>
      </c>
      <c r="G8" s="36" t="s">
        <v>47</v>
      </c>
      <c r="H8" s="38">
        <v>12.43</v>
      </c>
      <c r="I8" s="38">
        <v>24.19</v>
      </c>
      <c r="J8" s="38">
        <v>22.61</v>
      </c>
      <c r="K8" s="99">
        <f t="shared" si="0"/>
        <v>24.19</v>
      </c>
      <c r="L8" s="36" t="s">
        <v>552</v>
      </c>
    </row>
    <row r="9" spans="1:26" ht="15" customHeight="1" x14ac:dyDescent="0.3">
      <c r="A9" s="31">
        <v>3</v>
      </c>
      <c r="B9" s="32">
        <v>361</v>
      </c>
      <c r="C9" s="33" t="s">
        <v>66</v>
      </c>
      <c r="D9" s="34" t="s">
        <v>561</v>
      </c>
      <c r="E9" s="35" t="s">
        <v>562</v>
      </c>
      <c r="F9" s="36" t="s">
        <v>80</v>
      </c>
      <c r="G9" s="36" t="s">
        <v>81</v>
      </c>
      <c r="H9" s="38" t="s">
        <v>468</v>
      </c>
      <c r="I9" s="38">
        <v>13.91</v>
      </c>
      <c r="J9" s="38" t="s">
        <v>468</v>
      </c>
      <c r="K9" s="99">
        <f t="shared" si="0"/>
        <v>13.91</v>
      </c>
      <c r="L9" s="36" t="s">
        <v>412</v>
      </c>
    </row>
    <row r="10" spans="1:26" ht="15" customHeight="1" x14ac:dyDescent="0.3">
      <c r="A10" s="31">
        <v>4</v>
      </c>
      <c r="B10" s="32">
        <v>260</v>
      </c>
      <c r="C10" s="33" t="s">
        <v>460</v>
      </c>
      <c r="D10" s="34" t="s">
        <v>555</v>
      </c>
      <c r="E10" s="35">
        <v>42305</v>
      </c>
      <c r="F10" s="36" t="s">
        <v>56</v>
      </c>
      <c r="G10" s="36" t="s">
        <v>57</v>
      </c>
      <c r="H10" s="38" t="s">
        <v>468</v>
      </c>
      <c r="I10" s="38">
        <v>14.08</v>
      </c>
      <c r="J10" s="38">
        <v>15.53</v>
      </c>
      <c r="K10" s="99">
        <f t="shared" si="0"/>
        <v>15.53</v>
      </c>
      <c r="L10" s="36" t="s">
        <v>248</v>
      </c>
    </row>
    <row r="11" spans="1:26" ht="15" customHeight="1" x14ac:dyDescent="0.3">
      <c r="A11" s="31">
        <v>5</v>
      </c>
      <c r="B11" s="32">
        <v>261</v>
      </c>
      <c r="C11" s="33" t="s">
        <v>184</v>
      </c>
      <c r="D11" s="34" t="s">
        <v>556</v>
      </c>
      <c r="E11" s="35">
        <v>42399</v>
      </c>
      <c r="F11" s="36" t="s">
        <v>56</v>
      </c>
      <c r="G11" s="36" t="s">
        <v>57</v>
      </c>
      <c r="H11" s="38">
        <v>12.18</v>
      </c>
      <c r="I11" s="38" t="s">
        <v>468</v>
      </c>
      <c r="J11" s="38">
        <v>14.06</v>
      </c>
      <c r="K11" s="99">
        <f t="shared" si="0"/>
        <v>14.06</v>
      </c>
      <c r="L11" s="36" t="s">
        <v>248</v>
      </c>
    </row>
    <row r="12" spans="1:26" ht="15" customHeight="1" x14ac:dyDescent="0.3">
      <c r="A12" s="31">
        <v>6</v>
      </c>
      <c r="B12" s="32">
        <v>346</v>
      </c>
      <c r="C12" s="33" t="s">
        <v>460</v>
      </c>
      <c r="D12" s="34" t="s">
        <v>553</v>
      </c>
      <c r="E12" s="35" t="s">
        <v>554</v>
      </c>
      <c r="F12" s="36" t="s">
        <v>93</v>
      </c>
      <c r="G12" s="36" t="s">
        <v>94</v>
      </c>
      <c r="H12" s="38" t="s">
        <v>468</v>
      </c>
      <c r="I12" s="38">
        <v>14.24</v>
      </c>
      <c r="J12" s="38">
        <v>18.86</v>
      </c>
      <c r="K12" s="99">
        <f t="shared" si="0"/>
        <v>18.86</v>
      </c>
      <c r="L12" s="36" t="s">
        <v>95</v>
      </c>
    </row>
    <row r="13" spans="1:26" ht="15" customHeight="1" x14ac:dyDescent="0.3">
      <c r="A13" s="31">
        <v>7</v>
      </c>
      <c r="B13" s="32">
        <v>140</v>
      </c>
      <c r="C13" s="33" t="s">
        <v>557</v>
      </c>
      <c r="D13" s="34" t="s">
        <v>558</v>
      </c>
      <c r="E13" s="35">
        <v>42564</v>
      </c>
      <c r="F13" s="36" t="s">
        <v>524</v>
      </c>
      <c r="G13" s="36" t="s">
        <v>525</v>
      </c>
      <c r="H13" s="38">
        <v>13.45</v>
      </c>
      <c r="I13" s="38">
        <v>12.34</v>
      </c>
      <c r="J13" s="38">
        <v>12.14</v>
      </c>
      <c r="K13" s="99">
        <f t="shared" si="0"/>
        <v>13.45</v>
      </c>
      <c r="L13" s="36" t="s">
        <v>526</v>
      </c>
    </row>
    <row r="14" spans="1:26" ht="15" customHeight="1" x14ac:dyDescent="0.3">
      <c r="A14" s="31">
        <v>8</v>
      </c>
      <c r="B14" s="32">
        <v>139</v>
      </c>
      <c r="C14" s="33" t="s">
        <v>547</v>
      </c>
      <c r="D14" s="34" t="s">
        <v>548</v>
      </c>
      <c r="E14" s="35">
        <v>42472</v>
      </c>
      <c r="F14" s="36" t="s">
        <v>524</v>
      </c>
      <c r="G14" s="36" t="s">
        <v>525</v>
      </c>
      <c r="H14" s="38" t="s">
        <v>468</v>
      </c>
      <c r="I14" s="38">
        <v>16.38</v>
      </c>
      <c r="J14" s="38">
        <v>17.36</v>
      </c>
      <c r="K14" s="99">
        <f t="shared" si="0"/>
        <v>17.36</v>
      </c>
      <c r="L14" s="36" t="s">
        <v>526</v>
      </c>
    </row>
    <row r="15" spans="1:26" ht="15" customHeight="1" x14ac:dyDescent="0.3">
      <c r="A15" s="31">
        <v>9</v>
      </c>
      <c r="B15" s="32">
        <v>131</v>
      </c>
      <c r="C15" s="33" t="s">
        <v>536</v>
      </c>
      <c r="D15" s="34" t="s">
        <v>537</v>
      </c>
      <c r="E15" s="35">
        <v>42094</v>
      </c>
      <c r="F15" s="36" t="s">
        <v>524</v>
      </c>
      <c r="G15" s="36" t="s">
        <v>525</v>
      </c>
      <c r="H15" s="38">
        <v>22.43</v>
      </c>
      <c r="I15" s="38">
        <v>24.33</v>
      </c>
      <c r="J15" s="38">
        <v>19.77</v>
      </c>
      <c r="K15" s="99">
        <f t="shared" si="0"/>
        <v>24.33</v>
      </c>
      <c r="L15" s="36" t="s">
        <v>526</v>
      </c>
    </row>
    <row r="16" spans="1:26" ht="15" customHeight="1" x14ac:dyDescent="0.3">
      <c r="A16" s="31">
        <v>10</v>
      </c>
      <c r="B16" s="32">
        <v>142</v>
      </c>
      <c r="C16" s="33" t="s">
        <v>531</v>
      </c>
      <c r="D16" s="34" t="s">
        <v>532</v>
      </c>
      <c r="E16" s="35" t="s">
        <v>533</v>
      </c>
      <c r="F16" s="36" t="s">
        <v>28</v>
      </c>
      <c r="G16" s="36" t="s">
        <v>29</v>
      </c>
      <c r="H16" s="38">
        <v>28.2</v>
      </c>
      <c r="I16" s="38">
        <v>30.99</v>
      </c>
      <c r="J16" s="38" t="s">
        <v>468</v>
      </c>
      <c r="K16" s="99">
        <f t="shared" si="0"/>
        <v>30.99</v>
      </c>
      <c r="L16" s="36" t="s">
        <v>348</v>
      </c>
    </row>
    <row r="17" spans="1:26" ht="15" customHeight="1" x14ac:dyDescent="0.3">
      <c r="A17" s="31">
        <v>11</v>
      </c>
      <c r="B17" s="32">
        <v>341</v>
      </c>
      <c r="C17" s="33" t="s">
        <v>538</v>
      </c>
      <c r="D17" s="34" t="s">
        <v>539</v>
      </c>
      <c r="E17" s="35" t="s">
        <v>540</v>
      </c>
      <c r="F17" s="36" t="s">
        <v>501</v>
      </c>
      <c r="G17" s="36" t="s">
        <v>502</v>
      </c>
      <c r="H17" s="38">
        <v>20.59</v>
      </c>
      <c r="I17" s="38">
        <v>18.77</v>
      </c>
      <c r="J17" s="38">
        <v>20.72</v>
      </c>
      <c r="K17" s="99">
        <f t="shared" si="0"/>
        <v>20.72</v>
      </c>
      <c r="L17" s="36" t="s">
        <v>541</v>
      </c>
    </row>
    <row r="18" spans="1:26" ht="15" customHeight="1" x14ac:dyDescent="0.3">
      <c r="A18" s="31">
        <v>12</v>
      </c>
      <c r="B18" s="32">
        <v>137</v>
      </c>
      <c r="C18" s="33" t="s">
        <v>549</v>
      </c>
      <c r="D18" s="34" t="s">
        <v>550</v>
      </c>
      <c r="E18" s="35">
        <v>42310</v>
      </c>
      <c r="F18" s="36" t="s">
        <v>524</v>
      </c>
      <c r="G18" s="36" t="s">
        <v>525</v>
      </c>
      <c r="H18" s="38" t="s">
        <v>468</v>
      </c>
      <c r="I18" s="38">
        <v>7</v>
      </c>
      <c r="J18" s="38">
        <v>12.3</v>
      </c>
      <c r="K18" s="99">
        <f t="shared" si="0"/>
        <v>12.3</v>
      </c>
      <c r="L18" s="36" t="s">
        <v>526</v>
      </c>
    </row>
    <row r="19" spans="1:26" ht="15" customHeight="1" x14ac:dyDescent="0.3">
      <c r="A19" s="31">
        <v>13</v>
      </c>
      <c r="B19" s="32">
        <v>507</v>
      </c>
      <c r="C19" s="33" t="s">
        <v>542</v>
      </c>
      <c r="D19" s="34" t="s">
        <v>543</v>
      </c>
      <c r="E19" s="35">
        <v>42236</v>
      </c>
      <c r="F19" s="36" t="s">
        <v>51</v>
      </c>
      <c r="G19" s="36" t="s">
        <v>52</v>
      </c>
      <c r="H19" s="38" t="s">
        <v>468</v>
      </c>
      <c r="I19" s="38">
        <v>19.96</v>
      </c>
      <c r="J19" s="38">
        <v>13.88</v>
      </c>
      <c r="K19" s="99">
        <f t="shared" si="0"/>
        <v>19.96</v>
      </c>
      <c r="L19" s="36" t="s">
        <v>199</v>
      </c>
    </row>
    <row r="20" spans="1:26" ht="15" customHeight="1" x14ac:dyDescent="0.3">
      <c r="A20" s="31">
        <v>14</v>
      </c>
      <c r="B20" s="32">
        <v>328</v>
      </c>
      <c r="C20" s="33" t="s">
        <v>529</v>
      </c>
      <c r="D20" s="34" t="s">
        <v>530</v>
      </c>
      <c r="E20" s="35">
        <v>42522</v>
      </c>
      <c r="F20" s="36" t="s">
        <v>33</v>
      </c>
      <c r="G20" s="36" t="s">
        <v>34</v>
      </c>
      <c r="H20" s="38">
        <v>18.399999999999999</v>
      </c>
      <c r="I20" s="38">
        <v>13.82</v>
      </c>
      <c r="J20" s="38">
        <v>20.239999999999998</v>
      </c>
      <c r="K20" s="99">
        <f t="shared" si="0"/>
        <v>20.239999999999998</v>
      </c>
      <c r="L20" s="36" t="s">
        <v>462</v>
      </c>
    </row>
    <row r="21" spans="1:26" ht="15" customHeight="1" x14ac:dyDescent="0.3">
      <c r="A21" s="31">
        <v>15</v>
      </c>
      <c r="B21" s="32">
        <v>138</v>
      </c>
      <c r="C21" s="33" t="s">
        <v>534</v>
      </c>
      <c r="D21" s="34" t="s">
        <v>535</v>
      </c>
      <c r="E21" s="35">
        <v>42589</v>
      </c>
      <c r="F21" s="36" t="s">
        <v>524</v>
      </c>
      <c r="G21" s="36" t="s">
        <v>525</v>
      </c>
      <c r="H21" s="38">
        <v>15.71</v>
      </c>
      <c r="I21" s="38">
        <v>17.45</v>
      </c>
      <c r="J21" s="38">
        <v>18.8</v>
      </c>
      <c r="K21" s="99">
        <f t="shared" si="0"/>
        <v>18.8</v>
      </c>
      <c r="L21" s="36" t="s">
        <v>526</v>
      </c>
    </row>
    <row r="22" spans="1:26" ht="15" customHeight="1" x14ac:dyDescent="0.3">
      <c r="A22" s="31">
        <v>16</v>
      </c>
      <c r="B22" s="32">
        <v>305</v>
      </c>
      <c r="C22" s="33" t="s">
        <v>83</v>
      </c>
      <c r="D22" s="34" t="s">
        <v>544</v>
      </c>
      <c r="E22" s="35" t="s">
        <v>545</v>
      </c>
      <c r="F22" s="36" t="s">
        <v>41</v>
      </c>
      <c r="G22" s="36" t="s">
        <v>47</v>
      </c>
      <c r="H22" s="38">
        <v>13.76</v>
      </c>
      <c r="I22" s="38">
        <v>11.45</v>
      </c>
      <c r="J22" s="38">
        <v>15.35</v>
      </c>
      <c r="K22" s="99">
        <f t="shared" si="0"/>
        <v>15.35</v>
      </c>
      <c r="L22" s="36" t="s">
        <v>546</v>
      </c>
    </row>
    <row r="23" spans="1:26" ht="15" customHeight="1" x14ac:dyDescent="0.3">
      <c r="A23" s="31">
        <v>17</v>
      </c>
      <c r="B23" s="32">
        <v>133</v>
      </c>
      <c r="C23" s="33" t="s">
        <v>522</v>
      </c>
      <c r="D23" s="34" t="s">
        <v>523</v>
      </c>
      <c r="E23" s="35">
        <v>42579</v>
      </c>
      <c r="F23" s="36" t="s">
        <v>524</v>
      </c>
      <c r="G23" s="36" t="s">
        <v>525</v>
      </c>
      <c r="H23" s="38">
        <v>23.85</v>
      </c>
      <c r="I23" s="38">
        <v>23.23</v>
      </c>
      <c r="J23" s="38">
        <v>22.8</v>
      </c>
      <c r="K23" s="99">
        <f t="shared" si="0"/>
        <v>23.85</v>
      </c>
      <c r="L23" s="36" t="s">
        <v>526</v>
      </c>
    </row>
    <row r="24" spans="1:26" ht="15" customHeight="1" x14ac:dyDescent="0.3">
      <c r="A24" s="31">
        <v>18</v>
      </c>
      <c r="B24" s="32">
        <v>327</v>
      </c>
      <c r="C24" s="33" t="s">
        <v>527</v>
      </c>
      <c r="D24" s="34" t="s">
        <v>528</v>
      </c>
      <c r="E24" s="35">
        <v>42134</v>
      </c>
      <c r="F24" s="36" t="s">
        <v>33</v>
      </c>
      <c r="G24" s="36" t="s">
        <v>34</v>
      </c>
      <c r="H24" s="38">
        <v>16.5</v>
      </c>
      <c r="I24" s="38" t="s">
        <v>468</v>
      </c>
      <c r="J24" s="38">
        <v>13.95</v>
      </c>
      <c r="K24" s="99">
        <f t="shared" si="0"/>
        <v>16.5</v>
      </c>
      <c r="L24" s="36" t="s">
        <v>35</v>
      </c>
    </row>
    <row r="25" spans="1:26" ht="15" customHeight="1" x14ac:dyDescent="0.3">
      <c r="A25" s="31">
        <v>19</v>
      </c>
      <c r="B25" s="32">
        <v>344</v>
      </c>
      <c r="C25" s="33" t="s">
        <v>519</v>
      </c>
      <c r="D25" s="34" t="s">
        <v>520</v>
      </c>
      <c r="E25" s="35" t="s">
        <v>521</v>
      </c>
      <c r="F25" s="36" t="s">
        <v>93</v>
      </c>
      <c r="G25" s="36" t="s">
        <v>94</v>
      </c>
      <c r="H25" s="38" t="s">
        <v>468</v>
      </c>
      <c r="I25" s="38">
        <v>25.48</v>
      </c>
      <c r="J25" s="38">
        <v>28.49</v>
      </c>
      <c r="K25" s="99">
        <f t="shared" si="0"/>
        <v>28.49</v>
      </c>
      <c r="L25" s="36" t="s">
        <v>95</v>
      </c>
    </row>
  </sheetData>
  <mergeCells count="2">
    <mergeCell ref="H4:J4"/>
    <mergeCell ref="H5:J5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:Z998"/>
  <sheetViews>
    <sheetView workbookViewId="0">
      <selection activeCell="L9" sqref="L9:L23"/>
    </sheetView>
  </sheetViews>
  <sheetFormatPr defaultColWidth="14.44140625" defaultRowHeight="15" customHeight="1" x14ac:dyDescent="0.3"/>
  <cols>
    <col min="1" max="1" width="5.5546875" customWidth="1"/>
    <col min="2" max="2" width="5" customWidth="1"/>
    <col min="3" max="3" width="10.44140625" customWidth="1"/>
    <col min="4" max="4" width="14.6640625" customWidth="1"/>
    <col min="5" max="5" width="10.6640625" customWidth="1"/>
    <col min="6" max="6" width="11.5546875" customWidth="1"/>
    <col min="7" max="7" width="13" customWidth="1"/>
    <col min="8" max="9" width="6.6640625" customWidth="1"/>
    <col min="10" max="10" width="7.5546875" customWidth="1"/>
    <col min="11" max="11" width="6.6640625" customWidth="1"/>
    <col min="12" max="12" width="8.6640625" customWidth="1"/>
    <col min="13" max="14" width="6.6640625" customWidth="1"/>
    <col min="15" max="15" width="20.664062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5" customHeight="1" x14ac:dyDescent="0.3">
      <c r="A3" s="1"/>
      <c r="B3" s="1"/>
      <c r="C3" s="1"/>
      <c r="D3" s="1"/>
      <c r="E3" s="6"/>
      <c r="F3" s="22"/>
      <c r="G3" s="22"/>
      <c r="H3" s="24"/>
      <c r="I3" s="25"/>
      <c r="J3" s="23"/>
      <c r="K3" s="24"/>
      <c r="L3" s="23"/>
      <c r="M3" s="23"/>
      <c r="N3" s="25"/>
      <c r="O3" s="23"/>
    </row>
    <row r="4" spans="1:26" ht="15" customHeight="1" x14ac:dyDescent="0.3">
      <c r="A4" s="12"/>
      <c r="B4" s="12"/>
      <c r="C4" s="12"/>
      <c r="D4" s="11" t="s">
        <v>103</v>
      </c>
      <c r="E4" s="11"/>
      <c r="F4" s="26"/>
      <c r="G4" s="26"/>
      <c r="H4" s="129" t="s">
        <v>516</v>
      </c>
      <c r="I4" s="130"/>
      <c r="J4" s="130"/>
      <c r="K4" s="130"/>
      <c r="L4" s="130"/>
      <c r="M4" s="130"/>
      <c r="N4" s="11"/>
      <c r="O4" s="27"/>
    </row>
    <row r="5" spans="1:26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55" t="s">
        <v>517</v>
      </c>
      <c r="K6" s="147"/>
      <c r="L6" s="155" t="s">
        <v>518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252</v>
      </c>
      <c r="C8" s="33" t="s">
        <v>293</v>
      </c>
      <c r="D8" s="34" t="s">
        <v>564</v>
      </c>
      <c r="E8" s="35" t="s">
        <v>216</v>
      </c>
      <c r="F8" s="36" t="s">
        <v>507</v>
      </c>
      <c r="G8" s="36" t="s">
        <v>508</v>
      </c>
      <c r="H8" s="38">
        <f>_xlfn.XLOOKUP(D8,'30 Bm'!D:D,'30 Bm'!H:H,"")</f>
        <v>5.16</v>
      </c>
      <c r="I8" s="31">
        <v>2.5</v>
      </c>
      <c r="J8" s="38">
        <f>_xlfn.XLOOKUP(D8,'Kamuolys B'!D:D,'Kamuolys B'!K:K,"")</f>
        <v>15.38</v>
      </c>
      <c r="K8" s="114">
        <v>1</v>
      </c>
      <c r="L8" s="38">
        <f>_xlfn.XLOOKUP(D8,'Kamuoliukas B'!D:D,'Kamuoliukas B'!K:K,"")</f>
        <v>40.61</v>
      </c>
      <c r="M8" s="114">
        <v>2</v>
      </c>
      <c r="N8" s="42">
        <f t="shared" ref="N8:N22" si="0">SUM(I8,K8,M8)</f>
        <v>5.5</v>
      </c>
      <c r="O8" s="36" t="s">
        <v>509</v>
      </c>
    </row>
    <row r="9" spans="1:26" ht="15" customHeight="1" x14ac:dyDescent="0.3">
      <c r="A9" s="31">
        <v>2</v>
      </c>
      <c r="B9" s="32">
        <v>253</v>
      </c>
      <c r="C9" s="33" t="s">
        <v>565</v>
      </c>
      <c r="D9" s="34" t="s">
        <v>566</v>
      </c>
      <c r="E9" s="35" t="s">
        <v>567</v>
      </c>
      <c r="F9" s="36" t="s">
        <v>507</v>
      </c>
      <c r="G9" s="36" t="s">
        <v>508</v>
      </c>
      <c r="H9" s="38">
        <f>_xlfn.XLOOKUP(D9,'30 Bm'!D:D,'30 Bm'!H:H,"")</f>
        <v>5.16</v>
      </c>
      <c r="I9" s="31">
        <v>2.5</v>
      </c>
      <c r="J9" s="38">
        <f>_xlfn.XLOOKUP(D9,'Kamuolys B'!D:D,'Kamuolys B'!K:K,"")</f>
        <v>14.53</v>
      </c>
      <c r="K9" s="114">
        <v>3</v>
      </c>
      <c r="L9" s="38">
        <f>_xlfn.XLOOKUP(D9,'Kamuoliukas B'!D:D,'Kamuoliukas B'!K:K,"")</f>
        <v>38.71</v>
      </c>
      <c r="M9" s="114">
        <v>3</v>
      </c>
      <c r="N9" s="42">
        <f t="shared" si="0"/>
        <v>8.5</v>
      </c>
      <c r="O9" s="36" t="s">
        <v>509</v>
      </c>
    </row>
    <row r="10" spans="1:26" ht="15" customHeight="1" x14ac:dyDescent="0.3">
      <c r="A10" s="31">
        <v>3</v>
      </c>
      <c r="B10" s="32">
        <v>315</v>
      </c>
      <c r="C10" s="33" t="s">
        <v>568</v>
      </c>
      <c r="D10" s="34" t="s">
        <v>569</v>
      </c>
      <c r="E10" s="35" t="s">
        <v>570</v>
      </c>
      <c r="F10" s="36" t="s">
        <v>222</v>
      </c>
      <c r="G10" s="36" t="s">
        <v>223</v>
      </c>
      <c r="H10" s="38">
        <f>_xlfn.XLOOKUP(D10,'30 Bm'!D:D,'30 Bm'!H:H,"")</f>
        <v>5.07</v>
      </c>
      <c r="I10" s="31">
        <v>1</v>
      </c>
      <c r="J10" s="38">
        <f>_xlfn.XLOOKUP(D10,'Kamuolys B'!D:D,'Kamuolys B'!K:K,"")</f>
        <v>13.15</v>
      </c>
      <c r="K10" s="114">
        <v>4</v>
      </c>
      <c r="L10" s="38">
        <f>_xlfn.XLOOKUP(D10,'Kamuoliukas B'!D:D,'Kamuoliukas B'!K:K,"")</f>
        <v>35.270000000000003</v>
      </c>
      <c r="M10" s="114">
        <v>4</v>
      </c>
      <c r="N10" s="40">
        <f t="shared" si="0"/>
        <v>9</v>
      </c>
      <c r="O10" s="36" t="s">
        <v>571</v>
      </c>
    </row>
    <row r="11" spans="1:26" ht="15" customHeight="1" x14ac:dyDescent="0.3">
      <c r="A11" s="31">
        <v>4</v>
      </c>
      <c r="B11" s="32">
        <v>256</v>
      </c>
      <c r="C11" s="33" t="s">
        <v>572</v>
      </c>
      <c r="D11" s="34" t="s">
        <v>573</v>
      </c>
      <c r="E11" s="35" t="s">
        <v>574</v>
      </c>
      <c r="F11" s="36" t="s">
        <v>507</v>
      </c>
      <c r="G11" s="36" t="s">
        <v>508</v>
      </c>
      <c r="H11" s="38">
        <f>_xlfn.XLOOKUP(D11,'30 Bm'!D:D,'30 Bm'!H:H,"")</f>
        <v>5.79</v>
      </c>
      <c r="I11" s="31">
        <v>10</v>
      </c>
      <c r="J11" s="38">
        <f>_xlfn.XLOOKUP(D11,'Kamuolys B'!D:D,'Kamuolys B'!K:K,"")</f>
        <v>14.76</v>
      </c>
      <c r="K11" s="114">
        <v>2</v>
      </c>
      <c r="L11" s="38">
        <f>_xlfn.XLOOKUP(D11,'Kamuoliukas B'!D:D,'Kamuoliukas B'!K:K,"")</f>
        <v>41.48</v>
      </c>
      <c r="M11" s="114">
        <v>1</v>
      </c>
      <c r="N11" s="40">
        <f t="shared" si="0"/>
        <v>13</v>
      </c>
      <c r="O11" s="36" t="s">
        <v>509</v>
      </c>
    </row>
    <row r="12" spans="1:26" ht="15" customHeight="1" x14ac:dyDescent="0.3">
      <c r="A12" s="31">
        <v>5</v>
      </c>
      <c r="B12" s="32">
        <v>367</v>
      </c>
      <c r="C12" s="33" t="s">
        <v>575</v>
      </c>
      <c r="D12" s="34" t="s">
        <v>576</v>
      </c>
      <c r="E12" s="35" t="s">
        <v>577</v>
      </c>
      <c r="F12" s="36" t="s">
        <v>319</v>
      </c>
      <c r="G12" s="36" t="s">
        <v>320</v>
      </c>
      <c r="H12" s="38">
        <f>_xlfn.XLOOKUP(D12,'30 Bm'!D:D,'30 Bm'!H:H,"")</f>
        <v>5.27</v>
      </c>
      <c r="I12" s="31">
        <v>4</v>
      </c>
      <c r="J12" s="38">
        <f>_xlfn.XLOOKUP(D12,'Kamuolys B'!D:D,'Kamuolys B'!K:K,"")</f>
        <v>12.48</v>
      </c>
      <c r="K12" s="114">
        <v>5</v>
      </c>
      <c r="L12" s="38">
        <f>_xlfn.XLOOKUP(D12,'Kamuoliukas B'!D:D,'Kamuoliukas B'!K:K,"")</f>
        <v>35.07</v>
      </c>
      <c r="M12" s="114">
        <v>5</v>
      </c>
      <c r="N12" s="40">
        <f t="shared" si="0"/>
        <v>14</v>
      </c>
      <c r="O12" s="36" t="s">
        <v>321</v>
      </c>
    </row>
    <row r="13" spans="1:26" ht="15" customHeight="1" x14ac:dyDescent="0.3">
      <c r="A13" s="31">
        <v>6</v>
      </c>
      <c r="B13" s="32">
        <v>280</v>
      </c>
      <c r="C13" s="33" t="s">
        <v>578</v>
      </c>
      <c r="D13" s="34" t="s">
        <v>579</v>
      </c>
      <c r="E13" s="35">
        <v>42217</v>
      </c>
      <c r="F13" s="36" t="s">
        <v>115</v>
      </c>
      <c r="G13" s="36" t="s">
        <v>116</v>
      </c>
      <c r="H13" s="38">
        <f>_xlfn.XLOOKUP(D13,'30 Bm'!D:D,'30 Bm'!H:H,"")</f>
        <v>5.64</v>
      </c>
      <c r="I13" s="31">
        <v>6.5</v>
      </c>
      <c r="J13" s="38">
        <f>_xlfn.XLOOKUP(D13,'Kamuolys B'!D:D,'Kamuolys B'!K:K,"")</f>
        <v>12.25</v>
      </c>
      <c r="K13" s="114">
        <v>6</v>
      </c>
      <c r="L13" s="38">
        <f>_xlfn.XLOOKUP(D13,'Kamuoliukas B'!D:D,'Kamuoliukas B'!K:K,"")</f>
        <v>34.799999999999997</v>
      </c>
      <c r="M13" s="114">
        <v>6</v>
      </c>
      <c r="N13" s="42">
        <f t="shared" si="0"/>
        <v>18.5</v>
      </c>
      <c r="O13" s="36" t="s">
        <v>117</v>
      </c>
    </row>
    <row r="14" spans="1:26" ht="15" customHeight="1" x14ac:dyDescent="0.3">
      <c r="A14" s="31">
        <v>7</v>
      </c>
      <c r="B14" s="32">
        <v>316</v>
      </c>
      <c r="C14" s="33" t="s">
        <v>580</v>
      </c>
      <c r="D14" s="34" t="s">
        <v>581</v>
      </c>
      <c r="E14" s="35" t="s">
        <v>290</v>
      </c>
      <c r="F14" s="36" t="s">
        <v>222</v>
      </c>
      <c r="G14" s="36" t="s">
        <v>223</v>
      </c>
      <c r="H14" s="38">
        <f>_xlfn.XLOOKUP(D14,'30 Bm'!D:D,'30 Bm'!H:H,"")</f>
        <v>5.71</v>
      </c>
      <c r="I14" s="31">
        <v>9</v>
      </c>
      <c r="J14" s="38">
        <f>_xlfn.XLOOKUP(D14,'Kamuolys B'!D:D,'Kamuolys B'!K:K,"")</f>
        <v>11.65</v>
      </c>
      <c r="K14" s="114">
        <v>7</v>
      </c>
      <c r="L14" s="38">
        <f>_xlfn.XLOOKUP(D14,'Kamuoliukas B'!D:D,'Kamuoliukas B'!K:K,"")</f>
        <v>34.380000000000003</v>
      </c>
      <c r="M14" s="114">
        <v>7</v>
      </c>
      <c r="N14" s="40">
        <f t="shared" si="0"/>
        <v>23</v>
      </c>
      <c r="O14" s="36" t="s">
        <v>571</v>
      </c>
    </row>
    <row r="15" spans="1:26" ht="15" customHeight="1" x14ac:dyDescent="0.3">
      <c r="A15" s="31">
        <v>8</v>
      </c>
      <c r="B15" s="32">
        <v>314</v>
      </c>
      <c r="C15" s="33" t="s">
        <v>296</v>
      </c>
      <c r="D15" s="34" t="s">
        <v>582</v>
      </c>
      <c r="E15" s="35" t="s">
        <v>583</v>
      </c>
      <c r="F15" s="36" t="s">
        <v>41</v>
      </c>
      <c r="G15" s="36" t="s">
        <v>47</v>
      </c>
      <c r="H15" s="38">
        <f>_xlfn.XLOOKUP(D15,'30 Bm'!D:D,'30 Bm'!H:H,"")</f>
        <v>5.64</v>
      </c>
      <c r="I15" s="31">
        <v>6.5</v>
      </c>
      <c r="J15" s="38">
        <f>_xlfn.XLOOKUP(D15,'Kamuolys B'!D:D,'Kamuolys B'!K:K,"")</f>
        <v>11.03</v>
      </c>
      <c r="K15" s="114">
        <v>8</v>
      </c>
      <c r="L15" s="38">
        <f>_xlfn.XLOOKUP(D15,'Kamuoliukas B'!D:D,'Kamuoliukas B'!K:K,"")</f>
        <v>28.52</v>
      </c>
      <c r="M15" s="114">
        <v>10</v>
      </c>
      <c r="N15" s="42">
        <f t="shared" si="0"/>
        <v>24.5</v>
      </c>
      <c r="O15" s="36" t="s">
        <v>131</v>
      </c>
    </row>
    <row r="16" spans="1:26" ht="15" customHeight="1" x14ac:dyDescent="0.3">
      <c r="A16" s="31">
        <v>9</v>
      </c>
      <c r="B16" s="32">
        <v>342</v>
      </c>
      <c r="C16" s="33" t="s">
        <v>584</v>
      </c>
      <c r="D16" s="34" t="s">
        <v>585</v>
      </c>
      <c r="E16" s="35" t="s">
        <v>130</v>
      </c>
      <c r="F16" s="36" t="s">
        <v>501</v>
      </c>
      <c r="G16" s="36" t="s">
        <v>502</v>
      </c>
      <c r="H16" s="38">
        <f>_xlfn.XLOOKUP(D16,'30 Bm'!D:D,'30 Bm'!H:H,"")</f>
        <v>5.69</v>
      </c>
      <c r="I16" s="31">
        <v>8</v>
      </c>
      <c r="J16" s="38">
        <f>_xlfn.XLOOKUP(D16,'Kamuolys B'!D:D,'Kamuolys B'!K:K,"")</f>
        <v>9.1199999999999992</v>
      </c>
      <c r="K16" s="114">
        <v>13</v>
      </c>
      <c r="L16" s="38">
        <f>_xlfn.XLOOKUP(D16,'Kamuoliukas B'!D:D,'Kamuoliukas B'!K:K,"")</f>
        <v>32</v>
      </c>
      <c r="M16" s="122">
        <v>9</v>
      </c>
      <c r="N16" s="40">
        <f t="shared" si="0"/>
        <v>30</v>
      </c>
      <c r="O16" s="36" t="s">
        <v>503</v>
      </c>
    </row>
    <row r="17" spans="1:26" ht="15" customHeight="1" x14ac:dyDescent="0.3">
      <c r="A17" s="31">
        <v>10</v>
      </c>
      <c r="B17" s="32">
        <v>329</v>
      </c>
      <c r="C17" s="33" t="s">
        <v>586</v>
      </c>
      <c r="D17" s="34" t="s">
        <v>587</v>
      </c>
      <c r="E17" s="35">
        <v>42133</v>
      </c>
      <c r="F17" s="36" t="s">
        <v>33</v>
      </c>
      <c r="G17" s="36" t="s">
        <v>34</v>
      </c>
      <c r="H17" s="38">
        <f>_xlfn.XLOOKUP(D17,'30 Bm'!D:D,'30 Bm'!H:H,"")</f>
        <v>5.63</v>
      </c>
      <c r="I17" s="31">
        <v>5</v>
      </c>
      <c r="J17" s="38">
        <f>_xlfn.XLOOKUP(D17,'Kamuolys B'!D:D,'Kamuolys B'!K:K,"")</f>
        <v>10.18</v>
      </c>
      <c r="K17" s="114">
        <v>11</v>
      </c>
      <c r="L17" s="38">
        <f>_xlfn.XLOOKUP(D17,'Kamuoliukas B'!D:D,'Kamuoliukas B'!K:K,"")</f>
        <v>20.48</v>
      </c>
      <c r="M17" s="122">
        <v>14</v>
      </c>
      <c r="N17" s="40">
        <f t="shared" si="0"/>
        <v>30</v>
      </c>
      <c r="O17" s="36" t="s">
        <v>462</v>
      </c>
    </row>
    <row r="18" spans="1:26" ht="15" customHeight="1" x14ac:dyDescent="0.3">
      <c r="A18" s="31">
        <v>11</v>
      </c>
      <c r="B18" s="32">
        <v>317</v>
      </c>
      <c r="C18" s="33" t="s">
        <v>588</v>
      </c>
      <c r="D18" s="34" t="s">
        <v>589</v>
      </c>
      <c r="E18" s="35" t="s">
        <v>590</v>
      </c>
      <c r="F18" s="36" t="s">
        <v>222</v>
      </c>
      <c r="G18" s="36" t="s">
        <v>223</v>
      </c>
      <c r="H18" s="38">
        <f>_xlfn.XLOOKUP(D18,'30 Bm'!D:D,'30 Bm'!H:H,"")</f>
        <v>5.81</v>
      </c>
      <c r="I18" s="31">
        <v>11</v>
      </c>
      <c r="J18" s="38">
        <f>_xlfn.XLOOKUP(D18,'Kamuolys B'!D:D,'Kamuolys B'!K:K,"")</f>
        <v>10.7</v>
      </c>
      <c r="K18" s="114">
        <v>9</v>
      </c>
      <c r="L18" s="38">
        <f>_xlfn.XLOOKUP(D18,'Kamuoliukas B'!D:D,'Kamuoliukas B'!K:K,"")</f>
        <v>27.01</v>
      </c>
      <c r="M18" s="114">
        <v>11</v>
      </c>
      <c r="N18" s="40">
        <f t="shared" si="0"/>
        <v>31</v>
      </c>
      <c r="O18" s="36" t="s">
        <v>571</v>
      </c>
    </row>
    <row r="19" spans="1:26" ht="15" customHeight="1" x14ac:dyDescent="0.3">
      <c r="A19" s="31">
        <v>12</v>
      </c>
      <c r="B19" s="32">
        <v>266</v>
      </c>
      <c r="C19" s="33" t="s">
        <v>591</v>
      </c>
      <c r="D19" s="34" t="s">
        <v>592</v>
      </c>
      <c r="E19" s="35">
        <v>42425</v>
      </c>
      <c r="F19" s="36" t="s">
        <v>56</v>
      </c>
      <c r="G19" s="36" t="s">
        <v>57</v>
      </c>
      <c r="H19" s="38">
        <f>_xlfn.XLOOKUP(D19,'30 Bm'!D:D,'30 Bm'!H:H,"")</f>
        <v>6.57</v>
      </c>
      <c r="I19" s="31">
        <v>14</v>
      </c>
      <c r="J19" s="38">
        <f>_xlfn.XLOOKUP(D19,'Kamuolys B'!D:D,'Kamuolys B'!K:K,"")</f>
        <v>9.7799999999999994</v>
      </c>
      <c r="K19" s="114">
        <v>12</v>
      </c>
      <c r="L19" s="38">
        <f>_xlfn.XLOOKUP(D19,'Kamuoliukas B'!D:D,'Kamuoliukas B'!K:K,"")</f>
        <v>34.090000000000003</v>
      </c>
      <c r="M19" s="114">
        <v>8</v>
      </c>
      <c r="N19" s="40">
        <f t="shared" si="0"/>
        <v>34</v>
      </c>
      <c r="O19" s="36" t="s">
        <v>593</v>
      </c>
    </row>
    <row r="20" spans="1:26" ht="15" customHeight="1" x14ac:dyDescent="0.3">
      <c r="A20" s="31">
        <v>13</v>
      </c>
      <c r="B20" s="32">
        <v>303</v>
      </c>
      <c r="C20" s="33" t="s">
        <v>493</v>
      </c>
      <c r="D20" s="34" t="s">
        <v>594</v>
      </c>
      <c r="E20" s="35" t="s">
        <v>595</v>
      </c>
      <c r="F20" s="36" t="s">
        <v>41</v>
      </c>
      <c r="G20" s="36" t="s">
        <v>47</v>
      </c>
      <c r="H20" s="38">
        <f>_xlfn.XLOOKUP(D20,'30 Bm'!D:D,'30 Bm'!H:H,"")</f>
        <v>6.07</v>
      </c>
      <c r="I20" s="31">
        <v>13</v>
      </c>
      <c r="J20" s="38">
        <f>_xlfn.XLOOKUP(D20,'Kamuolys B'!D:D,'Kamuolys B'!K:K,"")</f>
        <v>10.49</v>
      </c>
      <c r="K20" s="114">
        <v>10</v>
      </c>
      <c r="L20" s="38">
        <f>_xlfn.XLOOKUP(D20,'Kamuoliukas B'!D:D,'Kamuoliukas B'!K:K,"")</f>
        <v>26.56</v>
      </c>
      <c r="M20" s="114">
        <v>12</v>
      </c>
      <c r="N20" s="40">
        <f t="shared" si="0"/>
        <v>35</v>
      </c>
      <c r="O20" s="36" t="s">
        <v>62</v>
      </c>
    </row>
    <row r="21" spans="1:26" ht="15" customHeight="1" x14ac:dyDescent="0.3">
      <c r="A21" s="31">
        <v>14</v>
      </c>
      <c r="B21" s="32">
        <v>135</v>
      </c>
      <c r="C21" s="33" t="s">
        <v>565</v>
      </c>
      <c r="D21" s="34" t="s">
        <v>596</v>
      </c>
      <c r="E21" s="35">
        <v>42475</v>
      </c>
      <c r="F21" s="36" t="s">
        <v>524</v>
      </c>
      <c r="G21" s="36" t="s">
        <v>525</v>
      </c>
      <c r="H21" s="38">
        <f>_xlfn.XLOOKUP(D21,'30 Bm'!D:D,'30 Bm'!H:H,"")</f>
        <v>6.01</v>
      </c>
      <c r="I21" s="31">
        <v>12</v>
      </c>
      <c r="J21" s="38">
        <f>_xlfn.XLOOKUP(D21,'Kamuolys B'!D:D,'Kamuolys B'!K:K,"")</f>
        <v>9.01</v>
      </c>
      <c r="K21" s="114">
        <v>14</v>
      </c>
      <c r="L21" s="38">
        <f>_xlfn.XLOOKUP(D21,'Kamuoliukas B'!D:D,'Kamuoliukas B'!K:K,"")</f>
        <v>16.489999999999998</v>
      </c>
      <c r="M21" s="114">
        <v>15</v>
      </c>
      <c r="N21" s="40">
        <f t="shared" si="0"/>
        <v>41</v>
      </c>
      <c r="O21" s="36" t="s">
        <v>526</v>
      </c>
    </row>
    <row r="22" spans="1:26" ht="15" customHeight="1" x14ac:dyDescent="0.3">
      <c r="A22" s="31">
        <v>15</v>
      </c>
      <c r="B22" s="32">
        <v>365</v>
      </c>
      <c r="C22" s="33" t="s">
        <v>490</v>
      </c>
      <c r="D22" s="34" t="s">
        <v>597</v>
      </c>
      <c r="E22" s="35" t="s">
        <v>598</v>
      </c>
      <c r="F22" s="36" t="s">
        <v>80</v>
      </c>
      <c r="G22" s="36" t="s">
        <v>81</v>
      </c>
      <c r="H22" s="38">
        <f>_xlfn.XLOOKUP(D22,'30 Bm'!D:D,'30 Bm'!H:H,"")</f>
        <v>6.79</v>
      </c>
      <c r="I22" s="31">
        <v>15</v>
      </c>
      <c r="J22" s="38">
        <f>_xlfn.XLOOKUP(D22,'Kamuolys B'!D:D,'Kamuolys B'!K:K,"")</f>
        <v>8.7100000000000009</v>
      </c>
      <c r="K22" s="114">
        <v>15</v>
      </c>
      <c r="L22" s="38">
        <f>_xlfn.XLOOKUP(D22,'Kamuoliukas B'!D:D,'Kamuoliukas B'!K:K,"")</f>
        <v>21.41</v>
      </c>
      <c r="M22" s="114">
        <v>13</v>
      </c>
      <c r="N22" s="40">
        <f t="shared" si="0"/>
        <v>43</v>
      </c>
      <c r="O22" s="36" t="s">
        <v>412</v>
      </c>
    </row>
    <row r="23" spans="1:26" ht="15" customHeight="1" x14ac:dyDescent="0.3">
      <c r="A23" s="31"/>
      <c r="B23" s="32">
        <v>275</v>
      </c>
      <c r="C23" s="33" t="s">
        <v>572</v>
      </c>
      <c r="D23" s="34" t="s">
        <v>599</v>
      </c>
      <c r="E23" s="35">
        <v>42117</v>
      </c>
      <c r="F23" s="36" t="s">
        <v>56</v>
      </c>
      <c r="G23" s="36" t="s">
        <v>57</v>
      </c>
      <c r="H23" s="38" t="str">
        <f>_xlfn.XLOOKUP(D23,'30 Bm'!D:D,'30 Bm'!H:H,"")</f>
        <v>DNS</v>
      </c>
      <c r="I23" s="31"/>
      <c r="J23" s="38" t="str">
        <f>_xlfn.XLOOKUP(D23,'Kamuolys B'!D:D,'Kamuolys B'!K:K,"")</f>
        <v/>
      </c>
      <c r="K23" s="114"/>
      <c r="L23" s="38" t="str">
        <f>_xlfn.XLOOKUP(D23,'Kamuoliukas B'!D:D,'Kamuoliukas B'!K:K,"")</f>
        <v/>
      </c>
      <c r="M23" s="114"/>
      <c r="N23" s="40"/>
      <c r="O23" s="36" t="s">
        <v>593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25" right="0.25" top="0.75" bottom="0.75" header="0" footer="0"/>
  <pageSetup paperSize="9" scale="98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Z1000"/>
  <sheetViews>
    <sheetView topLeftCell="A22" workbookViewId="0"/>
  </sheetViews>
  <sheetFormatPr defaultColWidth="14.44140625" defaultRowHeight="15" customHeight="1" x14ac:dyDescent="0.3"/>
  <cols>
    <col min="1" max="1" width="5.5546875" customWidth="1"/>
    <col min="2" max="2" width="4.6640625" customWidth="1"/>
    <col min="3" max="3" width="9.5546875" customWidth="1"/>
    <col min="4" max="4" width="14.6640625" customWidth="1"/>
    <col min="5" max="5" width="10.6640625" customWidth="1"/>
    <col min="6" max="7" width="14.6640625" customWidth="1"/>
    <col min="8" max="8" width="9.44140625" customWidth="1"/>
    <col min="9" max="9" width="20.66406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8"/>
      <c r="J1" s="18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  <c r="J2" s="18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14"/>
      <c r="J3" s="14"/>
    </row>
    <row r="4" spans="1:26" ht="15" customHeight="1" x14ac:dyDescent="0.3">
      <c r="A4" s="12"/>
      <c r="B4" s="12"/>
      <c r="C4" s="12"/>
      <c r="D4" s="11" t="s">
        <v>103</v>
      </c>
      <c r="E4" s="11"/>
      <c r="F4" s="16" t="s">
        <v>18</v>
      </c>
      <c r="G4" s="27"/>
      <c r="H4" s="18" t="s">
        <v>516</v>
      </c>
      <c r="I4" s="12"/>
      <c r="J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  <c r="J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38"/>
      <c r="I7" s="36"/>
      <c r="J7" s="1"/>
    </row>
    <row r="8" spans="1:26" ht="12.75" customHeight="1" x14ac:dyDescent="0.3">
      <c r="A8" s="31">
        <v>2</v>
      </c>
      <c r="B8" s="32">
        <v>303</v>
      </c>
      <c r="C8" s="33" t="s">
        <v>493</v>
      </c>
      <c r="D8" s="34" t="s">
        <v>594</v>
      </c>
      <c r="E8" s="35" t="s">
        <v>595</v>
      </c>
      <c r="F8" s="36" t="s">
        <v>41</v>
      </c>
      <c r="G8" s="36" t="s">
        <v>47</v>
      </c>
      <c r="H8" s="38">
        <v>6.07</v>
      </c>
      <c r="I8" s="36" t="s">
        <v>62</v>
      </c>
      <c r="J8" s="1"/>
    </row>
    <row r="9" spans="1:26" ht="12.75" customHeight="1" x14ac:dyDescent="0.3">
      <c r="A9" s="31">
        <v>3</v>
      </c>
      <c r="B9" s="32">
        <v>135</v>
      </c>
      <c r="C9" s="33" t="s">
        <v>565</v>
      </c>
      <c r="D9" s="34" t="s">
        <v>596</v>
      </c>
      <c r="E9" s="35">
        <v>42475</v>
      </c>
      <c r="F9" s="36" t="s">
        <v>524</v>
      </c>
      <c r="G9" s="36" t="s">
        <v>525</v>
      </c>
      <c r="H9" s="38">
        <v>6.01</v>
      </c>
      <c r="I9" s="36" t="s">
        <v>526</v>
      </c>
      <c r="J9" s="1"/>
    </row>
    <row r="10" spans="1:26" ht="12.75" customHeight="1" x14ac:dyDescent="0.3">
      <c r="A10" s="31">
        <v>4</v>
      </c>
      <c r="B10" s="32">
        <v>256</v>
      </c>
      <c r="C10" s="33" t="s">
        <v>572</v>
      </c>
      <c r="D10" s="34" t="s">
        <v>573</v>
      </c>
      <c r="E10" s="35" t="s">
        <v>574</v>
      </c>
      <c r="F10" s="36" t="s">
        <v>507</v>
      </c>
      <c r="G10" s="36" t="s">
        <v>508</v>
      </c>
      <c r="H10" s="38">
        <v>5.79</v>
      </c>
      <c r="I10" s="36" t="s">
        <v>509</v>
      </c>
      <c r="J10" s="81" t="s">
        <v>102</v>
      </c>
    </row>
    <row r="11" spans="1:26" ht="12.75" customHeight="1" x14ac:dyDescent="0.3">
      <c r="A11" s="31">
        <v>5</v>
      </c>
      <c r="B11" s="32">
        <v>316</v>
      </c>
      <c r="C11" s="33" t="s">
        <v>580</v>
      </c>
      <c r="D11" s="34" t="s">
        <v>581</v>
      </c>
      <c r="E11" s="35" t="s">
        <v>290</v>
      </c>
      <c r="F11" s="36" t="s">
        <v>222</v>
      </c>
      <c r="G11" s="36" t="s">
        <v>223</v>
      </c>
      <c r="H11" s="38">
        <v>5.71</v>
      </c>
      <c r="I11" s="36" t="s">
        <v>571</v>
      </c>
      <c r="J11" s="1"/>
    </row>
    <row r="12" spans="1:26" ht="12.75" customHeight="1" x14ac:dyDescent="0.3">
      <c r="A12" s="31">
        <v>6</v>
      </c>
      <c r="B12" s="32">
        <v>342</v>
      </c>
      <c r="C12" s="33" t="s">
        <v>584</v>
      </c>
      <c r="D12" s="34" t="s">
        <v>585</v>
      </c>
      <c r="E12" s="35" t="s">
        <v>130</v>
      </c>
      <c r="F12" s="36" t="s">
        <v>501</v>
      </c>
      <c r="G12" s="36" t="s">
        <v>502</v>
      </c>
      <c r="H12" s="38">
        <v>5.69</v>
      </c>
      <c r="I12" s="36" t="s">
        <v>503</v>
      </c>
      <c r="J12" s="1"/>
    </row>
    <row r="13" spans="1:26" ht="12.75" customHeight="1" x14ac:dyDescent="0.3">
      <c r="A13" s="31">
        <v>7</v>
      </c>
      <c r="B13" s="32">
        <v>280</v>
      </c>
      <c r="C13" s="33" t="s">
        <v>578</v>
      </c>
      <c r="D13" s="34" t="s">
        <v>579</v>
      </c>
      <c r="E13" s="35">
        <v>42217</v>
      </c>
      <c r="F13" s="36" t="s">
        <v>115</v>
      </c>
      <c r="G13" s="36" t="s">
        <v>116</v>
      </c>
      <c r="H13" s="38">
        <v>5.64</v>
      </c>
      <c r="I13" s="36" t="s">
        <v>117</v>
      </c>
      <c r="J13" s="1"/>
    </row>
    <row r="14" spans="1:26" ht="12.75" customHeight="1" x14ac:dyDescent="0.3">
      <c r="A14" s="31">
        <v>8</v>
      </c>
      <c r="B14" s="32"/>
      <c r="C14" s="33"/>
      <c r="D14" s="34"/>
      <c r="E14" s="35"/>
      <c r="F14" s="63"/>
      <c r="G14" s="63"/>
      <c r="H14" s="38"/>
      <c r="I14" s="36"/>
      <c r="J14" s="1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3</v>
      </c>
      <c r="F15" s="12"/>
      <c r="G15" s="12"/>
      <c r="H15" s="11"/>
      <c r="I15" s="12"/>
      <c r="J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  <c r="J16" s="28"/>
    </row>
    <row r="17" spans="1:26" ht="12.75" customHeight="1" x14ac:dyDescent="0.3">
      <c r="A17" s="31">
        <v>1</v>
      </c>
      <c r="B17" s="74"/>
      <c r="C17" s="75"/>
      <c r="D17" s="76"/>
      <c r="E17" s="77"/>
      <c r="F17" s="78"/>
      <c r="G17" s="78"/>
      <c r="H17" s="38"/>
      <c r="I17" s="79"/>
      <c r="J17" s="1"/>
    </row>
    <row r="18" spans="1:26" ht="12.75" customHeight="1" x14ac:dyDescent="0.3">
      <c r="A18" s="66">
        <v>2</v>
      </c>
      <c r="B18" s="87"/>
      <c r="C18" s="88"/>
      <c r="D18" s="89"/>
      <c r="E18" s="90"/>
      <c r="F18" s="91"/>
      <c r="G18" s="91"/>
      <c r="H18" s="123"/>
      <c r="I18" s="91"/>
      <c r="J18" s="124"/>
    </row>
    <row r="19" spans="1:26" ht="12.75" customHeight="1" x14ac:dyDescent="0.3">
      <c r="A19" s="31">
        <v>3</v>
      </c>
      <c r="B19" s="32">
        <v>252</v>
      </c>
      <c r="C19" s="33" t="s">
        <v>293</v>
      </c>
      <c r="D19" s="34" t="s">
        <v>564</v>
      </c>
      <c r="E19" s="35" t="s">
        <v>216</v>
      </c>
      <c r="F19" s="36" t="s">
        <v>507</v>
      </c>
      <c r="G19" s="36" t="s">
        <v>508</v>
      </c>
      <c r="H19" s="38">
        <v>5.16</v>
      </c>
      <c r="I19" s="36" t="s">
        <v>509</v>
      </c>
      <c r="J19" s="1"/>
    </row>
    <row r="20" spans="1:26" ht="12.75" customHeight="1" x14ac:dyDescent="0.3">
      <c r="A20" s="31">
        <v>4</v>
      </c>
      <c r="B20" s="32">
        <v>317</v>
      </c>
      <c r="C20" s="33" t="s">
        <v>588</v>
      </c>
      <c r="D20" s="34" t="s">
        <v>589</v>
      </c>
      <c r="E20" s="35" t="s">
        <v>590</v>
      </c>
      <c r="F20" s="36" t="s">
        <v>222</v>
      </c>
      <c r="G20" s="36" t="s">
        <v>223</v>
      </c>
      <c r="H20" s="38">
        <v>5.81</v>
      </c>
      <c r="I20" s="36" t="s">
        <v>571</v>
      </c>
      <c r="J20" s="1"/>
    </row>
    <row r="21" spans="1:26" ht="12.75" customHeight="1" x14ac:dyDescent="0.3">
      <c r="A21" s="31">
        <v>5</v>
      </c>
      <c r="B21" s="32">
        <v>365</v>
      </c>
      <c r="C21" s="33" t="s">
        <v>490</v>
      </c>
      <c r="D21" s="34" t="s">
        <v>597</v>
      </c>
      <c r="E21" s="35" t="s">
        <v>598</v>
      </c>
      <c r="F21" s="36" t="s">
        <v>80</v>
      </c>
      <c r="G21" s="36" t="s">
        <v>81</v>
      </c>
      <c r="H21" s="38">
        <v>6.79</v>
      </c>
      <c r="I21" s="36" t="s">
        <v>412</v>
      </c>
      <c r="J21" s="1"/>
    </row>
    <row r="22" spans="1:26" ht="12.75" customHeight="1" x14ac:dyDescent="0.3">
      <c r="A22" s="31">
        <v>6</v>
      </c>
      <c r="B22" s="32">
        <v>314</v>
      </c>
      <c r="C22" s="33" t="s">
        <v>296</v>
      </c>
      <c r="D22" s="34" t="s">
        <v>582</v>
      </c>
      <c r="E22" s="35" t="s">
        <v>583</v>
      </c>
      <c r="F22" s="36" t="s">
        <v>41</v>
      </c>
      <c r="G22" s="36" t="s">
        <v>47</v>
      </c>
      <c r="H22" s="38">
        <v>5.64</v>
      </c>
      <c r="I22" s="36" t="s">
        <v>131</v>
      </c>
      <c r="J22" s="1"/>
    </row>
    <row r="23" spans="1:26" ht="12.75" customHeight="1" x14ac:dyDescent="0.3">
      <c r="A23" s="31">
        <v>7</v>
      </c>
      <c r="B23" s="32">
        <v>266</v>
      </c>
      <c r="C23" s="33" t="s">
        <v>591</v>
      </c>
      <c r="D23" s="34" t="s">
        <v>592</v>
      </c>
      <c r="E23" s="35">
        <v>42425</v>
      </c>
      <c r="F23" s="36" t="s">
        <v>56</v>
      </c>
      <c r="G23" s="36" t="s">
        <v>57</v>
      </c>
      <c r="H23" s="38">
        <v>6.57</v>
      </c>
      <c r="I23" s="36" t="s">
        <v>593</v>
      </c>
      <c r="J23" s="1"/>
    </row>
    <row r="24" spans="1:26" ht="12.75" customHeight="1" x14ac:dyDescent="0.3">
      <c r="A24" s="31">
        <v>8</v>
      </c>
      <c r="B24" s="32"/>
      <c r="C24" s="33"/>
      <c r="D24" s="34"/>
      <c r="E24" s="35"/>
      <c r="F24" s="63"/>
      <c r="G24" s="63"/>
      <c r="H24" s="38"/>
      <c r="I24" s="36"/>
      <c r="J24" s="1"/>
    </row>
    <row r="25" spans="1:26" ht="12.75" customHeight="1" x14ac:dyDescent="0.3">
      <c r="A25" s="12"/>
      <c r="B25" s="12"/>
      <c r="C25" s="6">
        <v>3</v>
      </c>
      <c r="D25" s="30" t="s">
        <v>96</v>
      </c>
      <c r="E25" s="44">
        <v>3</v>
      </c>
      <c r="F25" s="12"/>
      <c r="G25" s="12"/>
      <c r="H25" s="11"/>
      <c r="I25" s="12"/>
      <c r="J25" s="12"/>
    </row>
    <row r="26" spans="1:26" ht="12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  <c r="J26" s="28"/>
    </row>
    <row r="27" spans="1:26" ht="12.75" customHeight="1" x14ac:dyDescent="0.3">
      <c r="A27" s="31">
        <v>1</v>
      </c>
      <c r="B27" s="74"/>
      <c r="C27" s="75"/>
      <c r="D27" s="76"/>
      <c r="E27" s="77"/>
      <c r="F27" s="78"/>
      <c r="G27" s="78"/>
      <c r="H27" s="38"/>
      <c r="I27" s="79"/>
      <c r="J27" s="1"/>
    </row>
    <row r="28" spans="1:26" ht="12.75" customHeight="1" x14ac:dyDescent="0.3">
      <c r="A28" s="31">
        <v>2</v>
      </c>
      <c r="B28" s="32">
        <v>253</v>
      </c>
      <c r="C28" s="33" t="s">
        <v>565</v>
      </c>
      <c r="D28" s="34" t="s">
        <v>566</v>
      </c>
      <c r="E28" s="35" t="s">
        <v>567</v>
      </c>
      <c r="F28" s="36" t="s">
        <v>507</v>
      </c>
      <c r="G28" s="36" t="s">
        <v>508</v>
      </c>
      <c r="H28" s="38">
        <v>5.16</v>
      </c>
      <c r="I28" s="36" t="s">
        <v>509</v>
      </c>
      <c r="J28" s="1"/>
    </row>
    <row r="29" spans="1:26" ht="12.75" customHeight="1" x14ac:dyDescent="0.3">
      <c r="A29" s="31">
        <v>3</v>
      </c>
      <c r="B29" s="32">
        <v>275</v>
      </c>
      <c r="C29" s="33" t="s">
        <v>572</v>
      </c>
      <c r="D29" s="34" t="s">
        <v>599</v>
      </c>
      <c r="E29" s="35">
        <v>42117</v>
      </c>
      <c r="F29" s="36" t="s">
        <v>56</v>
      </c>
      <c r="G29" s="36" t="s">
        <v>57</v>
      </c>
      <c r="H29" s="38" t="s">
        <v>99</v>
      </c>
      <c r="I29" s="36" t="s">
        <v>593</v>
      </c>
      <c r="J29" s="1"/>
    </row>
    <row r="30" spans="1:26" ht="12.75" customHeight="1" x14ac:dyDescent="0.3">
      <c r="A30" s="31">
        <v>4</v>
      </c>
      <c r="B30" s="32">
        <v>329</v>
      </c>
      <c r="C30" s="33" t="s">
        <v>586</v>
      </c>
      <c r="D30" s="34" t="s">
        <v>587</v>
      </c>
      <c r="E30" s="35">
        <v>42133</v>
      </c>
      <c r="F30" s="36" t="s">
        <v>33</v>
      </c>
      <c r="G30" s="36" t="s">
        <v>34</v>
      </c>
      <c r="H30" s="38">
        <v>5.63</v>
      </c>
      <c r="I30" s="36" t="s">
        <v>462</v>
      </c>
      <c r="J30" s="1"/>
    </row>
    <row r="31" spans="1:26" ht="12.75" customHeight="1" x14ac:dyDescent="0.3">
      <c r="A31" s="31">
        <v>5</v>
      </c>
      <c r="B31" s="32">
        <v>367</v>
      </c>
      <c r="C31" s="33" t="s">
        <v>575</v>
      </c>
      <c r="D31" s="34" t="s">
        <v>576</v>
      </c>
      <c r="E31" s="35" t="s">
        <v>577</v>
      </c>
      <c r="F31" s="36" t="s">
        <v>319</v>
      </c>
      <c r="G31" s="36" t="s">
        <v>320</v>
      </c>
      <c r="H31" s="38">
        <v>5.27</v>
      </c>
      <c r="I31" s="36" t="s">
        <v>321</v>
      </c>
      <c r="J31" s="1"/>
    </row>
    <row r="32" spans="1:26" ht="12.75" customHeight="1" x14ac:dyDescent="0.3">
      <c r="A32" s="31">
        <v>6</v>
      </c>
      <c r="B32" s="32">
        <v>315</v>
      </c>
      <c r="C32" s="33" t="s">
        <v>568</v>
      </c>
      <c r="D32" s="34" t="s">
        <v>569</v>
      </c>
      <c r="E32" s="35" t="s">
        <v>570</v>
      </c>
      <c r="F32" s="36" t="s">
        <v>222</v>
      </c>
      <c r="G32" s="36" t="s">
        <v>223</v>
      </c>
      <c r="H32" s="38">
        <v>5.07</v>
      </c>
      <c r="I32" s="36" t="s">
        <v>571</v>
      </c>
      <c r="J32" s="1"/>
    </row>
    <row r="33" spans="1:26" ht="12.75" customHeight="1" x14ac:dyDescent="0.3">
      <c r="A33" s="125">
        <v>7</v>
      </c>
      <c r="B33" s="87"/>
      <c r="C33" s="88"/>
      <c r="D33" s="89"/>
      <c r="E33" s="90"/>
      <c r="F33" s="91"/>
      <c r="G33" s="91"/>
      <c r="H33" s="123"/>
      <c r="I33" s="91"/>
      <c r="J33" s="124"/>
    </row>
    <row r="34" spans="1:26" ht="12.75" customHeight="1" x14ac:dyDescent="0.3">
      <c r="A34" s="31">
        <v>8</v>
      </c>
      <c r="B34" s="32"/>
      <c r="C34" s="33"/>
      <c r="D34" s="34"/>
      <c r="E34" s="35"/>
      <c r="F34" s="63"/>
      <c r="G34" s="63"/>
      <c r="H34" s="38"/>
      <c r="I34" s="36"/>
      <c r="J34" s="1"/>
    </row>
  </sheetData>
  <printOptions horizontalCentered="1"/>
  <pageMargins left="0.23622047244094491" right="0.31496062992125984" top="0.15748031496062992" bottom="0.15748031496062992" header="0" footer="0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8" workbookViewId="0">
      <selection activeCell="A20" sqref="A20:XFD20"/>
    </sheetView>
  </sheetViews>
  <sheetFormatPr defaultColWidth="14.44140625" defaultRowHeight="15" customHeight="1" x14ac:dyDescent="0.3"/>
  <cols>
    <col min="1" max="1" width="5.5546875" customWidth="1"/>
    <col min="2" max="2" width="5.6640625" customWidth="1"/>
    <col min="3" max="3" width="9.109375" customWidth="1"/>
    <col min="4" max="4" width="13.33203125" customWidth="1"/>
    <col min="5" max="5" width="12.6640625" customWidth="1"/>
    <col min="6" max="6" width="10.5546875" customWidth="1"/>
    <col min="7" max="7" width="15.44140625" customWidth="1"/>
    <col min="8" max="8" width="9.4414062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8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  <c r="J2" s="18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51"/>
      <c r="J3" s="14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100</v>
      </c>
      <c r="G4" s="27"/>
      <c r="H4" s="17" t="s">
        <v>10</v>
      </c>
      <c r="I4" s="52"/>
      <c r="J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  <c r="J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38"/>
      <c r="I7" s="36"/>
      <c r="J7" s="1"/>
    </row>
    <row r="8" spans="1:26" ht="12.75" customHeight="1" x14ac:dyDescent="0.3">
      <c r="A8" s="31">
        <v>2</v>
      </c>
      <c r="B8" s="32">
        <v>299</v>
      </c>
      <c r="C8" s="33" t="s">
        <v>59</v>
      </c>
      <c r="D8" s="34" t="s">
        <v>60</v>
      </c>
      <c r="E8" s="35">
        <v>42050</v>
      </c>
      <c r="F8" s="36" t="s">
        <v>41</v>
      </c>
      <c r="G8" s="36" t="s">
        <v>47</v>
      </c>
      <c r="H8" s="38">
        <v>11.7</v>
      </c>
      <c r="I8" s="36" t="s">
        <v>62</v>
      </c>
      <c r="J8" s="1"/>
    </row>
    <row r="9" spans="1:26" ht="12.75" customHeight="1" x14ac:dyDescent="0.3">
      <c r="A9" s="31">
        <v>3</v>
      </c>
      <c r="B9" s="32">
        <v>333</v>
      </c>
      <c r="C9" s="33" t="s">
        <v>31</v>
      </c>
      <c r="D9" s="34" t="s">
        <v>32</v>
      </c>
      <c r="E9" s="35">
        <v>42072</v>
      </c>
      <c r="F9" s="36" t="s">
        <v>33</v>
      </c>
      <c r="G9" s="36" t="s">
        <v>34</v>
      </c>
      <c r="H9" s="38">
        <v>9.19</v>
      </c>
      <c r="I9" s="36" t="s">
        <v>35</v>
      </c>
      <c r="J9" s="1"/>
    </row>
    <row r="10" spans="1:26" ht="12.75" customHeight="1" x14ac:dyDescent="0.3">
      <c r="A10" s="31">
        <v>4</v>
      </c>
      <c r="B10" s="32">
        <v>146</v>
      </c>
      <c r="C10" s="33" t="s">
        <v>25</v>
      </c>
      <c r="D10" s="34" t="s">
        <v>26</v>
      </c>
      <c r="E10" s="35">
        <v>42062</v>
      </c>
      <c r="F10" s="36" t="s">
        <v>28</v>
      </c>
      <c r="G10" s="36" t="s">
        <v>29</v>
      </c>
      <c r="H10" s="38">
        <v>8.77</v>
      </c>
      <c r="I10" s="36" t="s">
        <v>30</v>
      </c>
      <c r="J10" s="1"/>
    </row>
    <row r="11" spans="1:26" ht="12.75" customHeight="1" x14ac:dyDescent="0.3">
      <c r="A11" s="31">
        <v>5</v>
      </c>
      <c r="B11" s="32">
        <v>332</v>
      </c>
      <c r="C11" s="33" t="s">
        <v>36</v>
      </c>
      <c r="D11" s="34" t="s">
        <v>37</v>
      </c>
      <c r="E11" s="35">
        <v>42240</v>
      </c>
      <c r="F11" s="36" t="s">
        <v>33</v>
      </c>
      <c r="G11" s="36" t="s">
        <v>34</v>
      </c>
      <c r="H11" s="38">
        <v>9.17</v>
      </c>
      <c r="I11" s="36" t="s">
        <v>38</v>
      </c>
      <c r="J11" s="1"/>
    </row>
    <row r="12" spans="1:26" ht="12.75" customHeight="1" x14ac:dyDescent="0.3">
      <c r="A12" s="31">
        <v>6</v>
      </c>
      <c r="B12" s="32">
        <v>295</v>
      </c>
      <c r="C12" s="33" t="s">
        <v>39</v>
      </c>
      <c r="D12" s="34" t="s">
        <v>40</v>
      </c>
      <c r="E12" s="35">
        <v>42504</v>
      </c>
      <c r="F12" s="36" t="s">
        <v>41</v>
      </c>
      <c r="G12" s="36" t="s">
        <v>42</v>
      </c>
      <c r="H12" s="38">
        <v>9.2799999999999994</v>
      </c>
      <c r="I12" s="36" t="s">
        <v>43</v>
      </c>
      <c r="J12" s="1"/>
    </row>
    <row r="13" spans="1:26" ht="12.75" customHeight="1" x14ac:dyDescent="0.3">
      <c r="A13" s="31">
        <v>7</v>
      </c>
      <c r="B13" s="32">
        <v>336</v>
      </c>
      <c r="C13" s="33" t="s">
        <v>63</v>
      </c>
      <c r="D13" s="34" t="s">
        <v>64</v>
      </c>
      <c r="E13" s="35">
        <v>42438</v>
      </c>
      <c r="F13" s="36" t="s">
        <v>33</v>
      </c>
      <c r="G13" s="36" t="s">
        <v>34</v>
      </c>
      <c r="H13" s="38">
        <v>10.29</v>
      </c>
      <c r="I13" s="36" t="s">
        <v>65</v>
      </c>
      <c r="J13" s="1"/>
    </row>
    <row r="14" spans="1:26" ht="12.75" customHeight="1" x14ac:dyDescent="0.3">
      <c r="A14" s="31">
        <v>8</v>
      </c>
      <c r="B14" s="32"/>
      <c r="C14" s="33"/>
      <c r="D14" s="34"/>
      <c r="E14" s="35"/>
      <c r="F14" s="36"/>
      <c r="G14" s="36"/>
      <c r="H14" s="38"/>
      <c r="I14" s="36"/>
      <c r="J14" s="1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3</v>
      </c>
      <c r="F15" s="12"/>
      <c r="G15" s="12"/>
      <c r="H15" s="11"/>
      <c r="I15" s="12"/>
      <c r="J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  <c r="J16" s="28"/>
    </row>
    <row r="17" spans="1:26" ht="12.75" customHeight="1" x14ac:dyDescent="0.3">
      <c r="A17" s="31">
        <v>1</v>
      </c>
      <c r="B17" s="32"/>
      <c r="C17" s="33"/>
      <c r="D17" s="34"/>
      <c r="E17" s="35"/>
      <c r="F17" s="36"/>
      <c r="G17" s="36"/>
      <c r="H17" s="38"/>
      <c r="I17" s="36"/>
      <c r="J17" s="1"/>
    </row>
    <row r="18" spans="1:26" ht="12.75" customHeight="1" x14ac:dyDescent="0.3">
      <c r="A18" s="31">
        <v>2</v>
      </c>
      <c r="B18" s="32">
        <v>536</v>
      </c>
      <c r="C18" s="33" t="s">
        <v>72</v>
      </c>
      <c r="D18" s="34" t="s">
        <v>73</v>
      </c>
      <c r="E18" s="35">
        <v>42102</v>
      </c>
      <c r="F18" s="36" t="s">
        <v>51</v>
      </c>
      <c r="G18" s="36" t="s">
        <v>52</v>
      </c>
      <c r="H18" s="38">
        <v>10.26</v>
      </c>
      <c r="I18" s="36" t="s">
        <v>74</v>
      </c>
      <c r="J18" s="1"/>
    </row>
    <row r="19" spans="1:26" ht="12.75" customHeight="1" x14ac:dyDescent="0.3">
      <c r="A19" s="31">
        <v>3</v>
      </c>
      <c r="B19" s="32">
        <v>276</v>
      </c>
      <c r="C19" s="33" t="s">
        <v>101</v>
      </c>
      <c r="D19" s="34" t="s">
        <v>55</v>
      </c>
      <c r="E19" s="35">
        <v>42190</v>
      </c>
      <c r="F19" s="36" t="s">
        <v>56</v>
      </c>
      <c r="G19" s="36" t="s">
        <v>57</v>
      </c>
      <c r="H19" s="38">
        <v>9.84</v>
      </c>
      <c r="I19" s="36" t="s">
        <v>58</v>
      </c>
      <c r="J19" s="1"/>
    </row>
    <row r="20" spans="1:26" ht="12.75" customHeight="1" x14ac:dyDescent="0.3">
      <c r="A20" s="31">
        <v>4</v>
      </c>
      <c r="B20" s="32">
        <v>534</v>
      </c>
      <c r="C20" s="33" t="s">
        <v>49</v>
      </c>
      <c r="D20" s="34" t="s">
        <v>50</v>
      </c>
      <c r="E20" s="35">
        <v>42399</v>
      </c>
      <c r="F20" s="36" t="s">
        <v>51</v>
      </c>
      <c r="G20" s="36" t="s">
        <v>52</v>
      </c>
      <c r="H20" s="38">
        <v>9.7200000000000006</v>
      </c>
      <c r="I20" s="36" t="s">
        <v>53</v>
      </c>
      <c r="J20" s="1"/>
    </row>
    <row r="21" spans="1:26" ht="12.75" customHeight="1" x14ac:dyDescent="0.3">
      <c r="A21" s="31">
        <v>5</v>
      </c>
      <c r="B21" s="32">
        <v>535</v>
      </c>
      <c r="C21" s="33" t="s">
        <v>69</v>
      </c>
      <c r="D21" s="34" t="s">
        <v>70</v>
      </c>
      <c r="E21" s="35">
        <v>42068</v>
      </c>
      <c r="F21" s="36" t="s">
        <v>51</v>
      </c>
      <c r="G21" s="36" t="s">
        <v>52</v>
      </c>
      <c r="H21" s="38">
        <v>10.71</v>
      </c>
      <c r="I21" s="36" t="s">
        <v>71</v>
      </c>
      <c r="J21" s="1"/>
    </row>
    <row r="22" spans="1:26" ht="12.75" customHeight="1" x14ac:dyDescent="0.3">
      <c r="A22" s="31">
        <v>6</v>
      </c>
      <c r="B22" s="32">
        <v>173</v>
      </c>
      <c r="C22" s="33" t="s">
        <v>75</v>
      </c>
      <c r="D22" s="34" t="s">
        <v>76</v>
      </c>
      <c r="E22" s="35">
        <v>42188</v>
      </c>
      <c r="F22" s="36" t="s">
        <v>28</v>
      </c>
      <c r="G22" s="36" t="s">
        <v>29</v>
      </c>
      <c r="H22" s="38">
        <v>10.67</v>
      </c>
      <c r="I22" s="36" t="s">
        <v>77</v>
      </c>
      <c r="J22" s="1"/>
    </row>
    <row r="23" spans="1:26" ht="12.75" customHeight="1" x14ac:dyDescent="0.3">
      <c r="A23" s="31">
        <v>7</v>
      </c>
      <c r="B23" s="32">
        <v>357</v>
      </c>
      <c r="C23" s="33" t="s">
        <v>36</v>
      </c>
      <c r="D23" s="34" t="s">
        <v>78</v>
      </c>
      <c r="E23" s="35">
        <v>42097</v>
      </c>
      <c r="F23" s="36" t="s">
        <v>80</v>
      </c>
      <c r="G23" s="36" t="s">
        <v>81</v>
      </c>
      <c r="H23" s="38">
        <v>10.5</v>
      </c>
      <c r="I23" s="36" t="s">
        <v>82</v>
      </c>
      <c r="J23" s="1"/>
    </row>
    <row r="24" spans="1:26" ht="12.75" customHeight="1" x14ac:dyDescent="0.3">
      <c r="A24" s="31">
        <v>8</v>
      </c>
      <c r="B24" s="32"/>
      <c r="C24" s="33"/>
      <c r="D24" s="34"/>
      <c r="E24" s="35"/>
      <c r="F24" s="36"/>
      <c r="G24" s="36"/>
      <c r="H24" s="38"/>
      <c r="I24" s="36"/>
      <c r="J24" s="1"/>
    </row>
    <row r="25" spans="1:26" ht="12.75" customHeight="1" x14ac:dyDescent="0.3">
      <c r="A25" s="53"/>
      <c r="B25" s="53"/>
      <c r="C25" s="54">
        <v>3</v>
      </c>
      <c r="D25" s="55" t="s">
        <v>96</v>
      </c>
      <c r="E25" s="56">
        <v>3</v>
      </c>
      <c r="F25" s="53"/>
      <c r="G25" s="53"/>
      <c r="H25" s="53"/>
      <c r="I25" s="53"/>
      <c r="J25" s="53"/>
    </row>
    <row r="26" spans="1:26" ht="12.75" customHeight="1" x14ac:dyDescent="0.3">
      <c r="A26" s="57" t="s">
        <v>97</v>
      </c>
      <c r="B26" s="58" t="s">
        <v>12</v>
      </c>
      <c r="C26" s="59" t="s">
        <v>13</v>
      </c>
      <c r="D26" s="60" t="s">
        <v>14</v>
      </c>
      <c r="E26" s="61" t="s">
        <v>15</v>
      </c>
      <c r="F26" s="61" t="s">
        <v>16</v>
      </c>
      <c r="G26" s="61" t="s">
        <v>17</v>
      </c>
      <c r="H26" s="61" t="s">
        <v>98</v>
      </c>
      <c r="I26" s="62" t="s">
        <v>22</v>
      </c>
      <c r="J26" s="53"/>
    </row>
    <row r="27" spans="1:26" ht="12.75" customHeight="1" x14ac:dyDescent="0.3">
      <c r="A27" s="31">
        <v>1</v>
      </c>
      <c r="B27" s="32"/>
      <c r="C27" s="33"/>
      <c r="D27" s="34"/>
      <c r="E27" s="35"/>
      <c r="F27" s="36"/>
      <c r="G27" s="36"/>
      <c r="H27" s="38"/>
      <c r="I27" s="36"/>
      <c r="J27" s="1"/>
    </row>
    <row r="28" spans="1:26" ht="12.75" customHeight="1" x14ac:dyDescent="0.3">
      <c r="A28" s="31">
        <v>2</v>
      </c>
      <c r="B28" s="32"/>
      <c r="C28" s="33"/>
      <c r="D28" s="34"/>
      <c r="E28" s="35"/>
      <c r="F28" s="36"/>
      <c r="G28" s="36"/>
      <c r="H28" s="38"/>
      <c r="I28" s="36"/>
      <c r="J28" s="1"/>
    </row>
    <row r="29" spans="1:26" ht="12.75" customHeight="1" x14ac:dyDescent="0.3">
      <c r="A29" s="31">
        <v>3</v>
      </c>
      <c r="B29" s="32">
        <v>373</v>
      </c>
      <c r="C29" s="33" t="s">
        <v>85</v>
      </c>
      <c r="D29" s="34" t="s">
        <v>86</v>
      </c>
      <c r="E29" s="35">
        <v>42354</v>
      </c>
      <c r="F29" s="36" t="s">
        <v>88</v>
      </c>
      <c r="G29" s="36" t="s">
        <v>89</v>
      </c>
      <c r="H29" s="38">
        <v>11.35</v>
      </c>
      <c r="I29" s="36" t="s">
        <v>90</v>
      </c>
      <c r="J29" s="126" t="s">
        <v>102</v>
      </c>
    </row>
    <row r="30" spans="1:26" ht="12.75" customHeight="1" x14ac:dyDescent="0.3">
      <c r="A30" s="31">
        <v>4</v>
      </c>
      <c r="B30" s="32">
        <v>278</v>
      </c>
      <c r="C30" s="33" t="s">
        <v>66</v>
      </c>
      <c r="D30" s="34" t="s">
        <v>67</v>
      </c>
      <c r="E30" s="35">
        <v>42117</v>
      </c>
      <c r="F30" s="36" t="s">
        <v>56</v>
      </c>
      <c r="G30" s="36" t="s">
        <v>57</v>
      </c>
      <c r="H30" s="38">
        <v>10.02</v>
      </c>
      <c r="I30" s="36" t="s">
        <v>68</v>
      </c>
      <c r="J30" s="1"/>
    </row>
    <row r="31" spans="1:26" ht="12.75" customHeight="1" x14ac:dyDescent="0.3">
      <c r="A31" s="31">
        <v>5</v>
      </c>
      <c r="B31" s="32">
        <v>290</v>
      </c>
      <c r="C31" s="33" t="s">
        <v>44</v>
      </c>
      <c r="D31" s="34" t="s">
        <v>45</v>
      </c>
      <c r="E31" s="35">
        <v>42007</v>
      </c>
      <c r="F31" s="36" t="s">
        <v>41</v>
      </c>
      <c r="G31" s="36" t="s">
        <v>47</v>
      </c>
      <c r="H31" s="38">
        <v>9.2200000000000006</v>
      </c>
      <c r="I31" s="36" t="s">
        <v>48</v>
      </c>
      <c r="J31" s="1"/>
    </row>
    <row r="32" spans="1:26" ht="12.75" customHeight="1" x14ac:dyDescent="0.3">
      <c r="A32" s="31">
        <v>6</v>
      </c>
      <c r="B32" s="32">
        <v>537</v>
      </c>
      <c r="C32" s="33" t="s">
        <v>83</v>
      </c>
      <c r="D32" s="34" t="s">
        <v>84</v>
      </c>
      <c r="E32" s="35">
        <v>42607</v>
      </c>
      <c r="F32" s="36" t="s">
        <v>51</v>
      </c>
      <c r="G32" s="36" t="s">
        <v>52</v>
      </c>
      <c r="H32" s="38">
        <v>11.08</v>
      </c>
      <c r="I32" s="36" t="s">
        <v>74</v>
      </c>
      <c r="J32" s="1"/>
    </row>
    <row r="33" spans="1:26" ht="12.75" customHeight="1" x14ac:dyDescent="0.3">
      <c r="A33" s="31">
        <v>7</v>
      </c>
      <c r="B33" s="32"/>
      <c r="C33" s="33"/>
      <c r="D33" s="34"/>
      <c r="E33" s="35"/>
      <c r="F33" s="36"/>
      <c r="G33" s="36"/>
      <c r="H33" s="38"/>
      <c r="I33" s="36"/>
      <c r="J33" s="1"/>
    </row>
    <row r="34" spans="1:26" ht="12.75" customHeight="1" x14ac:dyDescent="0.3">
      <c r="A34" s="31">
        <v>8</v>
      </c>
      <c r="B34" s="32"/>
      <c r="C34" s="33"/>
      <c r="D34" s="34"/>
      <c r="E34" s="35"/>
      <c r="F34" s="36"/>
      <c r="G34" s="36"/>
      <c r="H34" s="38"/>
      <c r="I34" s="36"/>
      <c r="J34" s="1"/>
    </row>
  </sheetData>
  <printOptions horizontalCentered="1"/>
  <pageMargins left="0.35433070866141736" right="0.31496062992125984" top="0.31496062992125984" bottom="0.23622047244094491" header="0" footer="0"/>
  <pageSetup paperSize="9" scale="9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5.109375" customWidth="1"/>
    <col min="3" max="3" width="11.6640625" customWidth="1"/>
    <col min="4" max="4" width="14.6640625" customWidth="1"/>
    <col min="5" max="5" width="12" customWidth="1"/>
    <col min="6" max="7" width="14.6640625" customWidth="1"/>
    <col min="8" max="10" width="8.6640625" customWidth="1"/>
    <col min="11" max="11" width="9.109375" customWidth="1"/>
    <col min="12" max="12" width="27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9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25"/>
    </row>
    <row r="4" spans="1:26" ht="15" customHeight="1" x14ac:dyDescent="0.3">
      <c r="A4" s="12"/>
      <c r="B4" s="12"/>
      <c r="C4" s="12"/>
      <c r="D4" s="11" t="s">
        <v>103</v>
      </c>
      <c r="E4" s="16" t="s">
        <v>563</v>
      </c>
      <c r="F4" s="12"/>
      <c r="G4" s="27"/>
      <c r="H4" s="129" t="s">
        <v>516</v>
      </c>
      <c r="I4" s="130"/>
      <c r="J4" s="130"/>
      <c r="K4" s="85"/>
      <c r="L4" s="85"/>
    </row>
    <row r="5" spans="1:26" ht="15" customHeight="1" x14ac:dyDescent="0.3">
      <c r="A5" s="6"/>
      <c r="B5" s="1"/>
      <c r="C5" s="1"/>
      <c r="D5" s="1"/>
      <c r="E5" s="1"/>
      <c r="F5" s="1"/>
      <c r="G5" s="1"/>
      <c r="H5" s="131" t="s">
        <v>467</v>
      </c>
      <c r="I5" s="132"/>
      <c r="J5" s="133"/>
      <c r="K5" s="1"/>
      <c r="L5" s="1"/>
    </row>
    <row r="6" spans="1:26" ht="15" customHeight="1" x14ac:dyDescent="0.3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49" t="s">
        <v>17</v>
      </c>
      <c r="H6" s="49">
        <v>1</v>
      </c>
      <c r="I6" s="49">
        <v>2</v>
      </c>
      <c r="J6" s="49">
        <v>3</v>
      </c>
      <c r="K6" s="105" t="s">
        <v>98</v>
      </c>
      <c r="L6" s="106" t="s">
        <v>22</v>
      </c>
    </row>
    <row r="7" spans="1:26" ht="15" customHeight="1" x14ac:dyDescent="0.3">
      <c r="A7" s="31">
        <v>1</v>
      </c>
      <c r="B7" s="32">
        <v>365</v>
      </c>
      <c r="C7" s="33" t="s">
        <v>490</v>
      </c>
      <c r="D7" s="34" t="s">
        <v>597</v>
      </c>
      <c r="E7" s="35" t="s">
        <v>598</v>
      </c>
      <c r="F7" s="36" t="s">
        <v>80</v>
      </c>
      <c r="G7" s="36" t="s">
        <v>81</v>
      </c>
      <c r="H7" s="38">
        <v>7.65</v>
      </c>
      <c r="I7" s="38">
        <v>7.65</v>
      </c>
      <c r="J7" s="38">
        <v>8.7100000000000009</v>
      </c>
      <c r="K7" s="99">
        <f t="shared" ref="K7:K21" si="0">MAX(H7:J7)</f>
        <v>8.7100000000000009</v>
      </c>
      <c r="L7" s="36" t="s">
        <v>412</v>
      </c>
    </row>
    <row r="8" spans="1:26" ht="15" customHeight="1" x14ac:dyDescent="0.3">
      <c r="A8" s="31">
        <v>2</v>
      </c>
      <c r="B8" s="32">
        <v>266</v>
      </c>
      <c r="C8" s="33" t="s">
        <v>591</v>
      </c>
      <c r="D8" s="34" t="s">
        <v>592</v>
      </c>
      <c r="E8" s="35">
        <v>42425</v>
      </c>
      <c r="F8" s="36" t="s">
        <v>56</v>
      </c>
      <c r="G8" s="36" t="s">
        <v>57</v>
      </c>
      <c r="H8" s="38">
        <v>9.5</v>
      </c>
      <c r="I8" s="38">
        <v>7.77</v>
      </c>
      <c r="J8" s="38">
        <v>9.7799999999999994</v>
      </c>
      <c r="K8" s="99">
        <f t="shared" si="0"/>
        <v>9.7799999999999994</v>
      </c>
      <c r="L8" s="36" t="s">
        <v>593</v>
      </c>
    </row>
    <row r="9" spans="1:26" ht="15" customHeight="1" x14ac:dyDescent="0.3">
      <c r="A9" s="31">
        <v>3</v>
      </c>
      <c r="B9" s="32">
        <v>303</v>
      </c>
      <c r="C9" s="33" t="s">
        <v>493</v>
      </c>
      <c r="D9" s="34" t="s">
        <v>594</v>
      </c>
      <c r="E9" s="35" t="s">
        <v>595</v>
      </c>
      <c r="F9" s="36" t="s">
        <v>41</v>
      </c>
      <c r="G9" s="36" t="s">
        <v>47</v>
      </c>
      <c r="H9" s="38">
        <v>10.49</v>
      </c>
      <c r="I9" s="38">
        <v>10.18</v>
      </c>
      <c r="J9" s="38">
        <v>10.039999999999999</v>
      </c>
      <c r="K9" s="99">
        <f t="shared" si="0"/>
        <v>10.49</v>
      </c>
      <c r="L9" s="36" t="s">
        <v>62</v>
      </c>
    </row>
    <row r="10" spans="1:26" ht="15" customHeight="1" x14ac:dyDescent="0.3">
      <c r="A10" s="31">
        <v>4</v>
      </c>
      <c r="B10" s="32">
        <v>135</v>
      </c>
      <c r="C10" s="33" t="s">
        <v>565</v>
      </c>
      <c r="D10" s="34" t="s">
        <v>596</v>
      </c>
      <c r="E10" s="35">
        <v>42475</v>
      </c>
      <c r="F10" s="36" t="s">
        <v>524</v>
      </c>
      <c r="G10" s="36" t="s">
        <v>525</v>
      </c>
      <c r="H10" s="38">
        <v>6.41</v>
      </c>
      <c r="I10" s="38">
        <v>7.68</v>
      </c>
      <c r="J10" s="38">
        <v>9.01</v>
      </c>
      <c r="K10" s="99">
        <f t="shared" si="0"/>
        <v>9.01</v>
      </c>
      <c r="L10" s="36" t="s">
        <v>526</v>
      </c>
    </row>
    <row r="11" spans="1:26" ht="15" customHeight="1" x14ac:dyDescent="0.3">
      <c r="A11" s="31">
        <v>5</v>
      </c>
      <c r="B11" s="32">
        <v>317</v>
      </c>
      <c r="C11" s="33" t="s">
        <v>588</v>
      </c>
      <c r="D11" s="34" t="s">
        <v>589</v>
      </c>
      <c r="E11" s="35" t="s">
        <v>590</v>
      </c>
      <c r="F11" s="36" t="s">
        <v>222</v>
      </c>
      <c r="G11" s="36" t="s">
        <v>223</v>
      </c>
      <c r="H11" s="38">
        <v>9.01</v>
      </c>
      <c r="I11" s="38">
        <v>10.7</v>
      </c>
      <c r="J11" s="38">
        <v>4.9400000000000004</v>
      </c>
      <c r="K11" s="99">
        <f t="shared" si="0"/>
        <v>10.7</v>
      </c>
      <c r="L11" s="36" t="s">
        <v>571</v>
      </c>
    </row>
    <row r="12" spans="1:26" ht="15" customHeight="1" x14ac:dyDescent="0.3">
      <c r="A12" s="31">
        <v>6</v>
      </c>
      <c r="B12" s="32">
        <v>256</v>
      </c>
      <c r="C12" s="33" t="s">
        <v>572</v>
      </c>
      <c r="D12" s="34" t="s">
        <v>573</v>
      </c>
      <c r="E12" s="35" t="s">
        <v>574</v>
      </c>
      <c r="F12" s="36" t="s">
        <v>507</v>
      </c>
      <c r="G12" s="36" t="s">
        <v>508</v>
      </c>
      <c r="H12" s="38">
        <v>14.76</v>
      </c>
      <c r="I12" s="38">
        <v>13.06</v>
      </c>
      <c r="J12" s="38">
        <v>14.09</v>
      </c>
      <c r="K12" s="99">
        <f t="shared" si="0"/>
        <v>14.76</v>
      </c>
      <c r="L12" s="36" t="s">
        <v>509</v>
      </c>
    </row>
    <row r="13" spans="1:26" ht="15" customHeight="1" x14ac:dyDescent="0.3">
      <c r="A13" s="31">
        <v>7</v>
      </c>
      <c r="B13" s="32">
        <v>316</v>
      </c>
      <c r="C13" s="33" t="s">
        <v>580</v>
      </c>
      <c r="D13" s="34" t="s">
        <v>581</v>
      </c>
      <c r="E13" s="35" t="s">
        <v>290</v>
      </c>
      <c r="F13" s="36" t="s">
        <v>222</v>
      </c>
      <c r="G13" s="36" t="s">
        <v>223</v>
      </c>
      <c r="H13" s="38">
        <v>10.06</v>
      </c>
      <c r="I13" s="38">
        <v>8.4700000000000006</v>
      </c>
      <c r="J13" s="38">
        <v>11.65</v>
      </c>
      <c r="K13" s="99">
        <f t="shared" si="0"/>
        <v>11.65</v>
      </c>
      <c r="L13" s="36" t="s">
        <v>571</v>
      </c>
    </row>
    <row r="14" spans="1:26" ht="15" customHeight="1" x14ac:dyDescent="0.3">
      <c r="A14" s="31">
        <v>8</v>
      </c>
      <c r="B14" s="32">
        <v>342</v>
      </c>
      <c r="C14" s="33" t="s">
        <v>584</v>
      </c>
      <c r="D14" s="34" t="s">
        <v>585</v>
      </c>
      <c r="E14" s="35" t="s">
        <v>130</v>
      </c>
      <c r="F14" s="36" t="s">
        <v>501</v>
      </c>
      <c r="G14" s="36" t="s">
        <v>502</v>
      </c>
      <c r="H14" s="38">
        <v>9.1199999999999992</v>
      </c>
      <c r="I14" s="38">
        <v>8.82</v>
      </c>
      <c r="J14" s="38">
        <v>8.92</v>
      </c>
      <c r="K14" s="99">
        <f t="shared" si="0"/>
        <v>9.1199999999999992</v>
      </c>
      <c r="L14" s="36" t="s">
        <v>503</v>
      </c>
    </row>
    <row r="15" spans="1:26" ht="15" customHeight="1" x14ac:dyDescent="0.3">
      <c r="A15" s="31">
        <v>9</v>
      </c>
      <c r="B15" s="32">
        <v>314</v>
      </c>
      <c r="C15" s="33" t="s">
        <v>296</v>
      </c>
      <c r="D15" s="34" t="s">
        <v>582</v>
      </c>
      <c r="E15" s="35" t="s">
        <v>583</v>
      </c>
      <c r="F15" s="36" t="s">
        <v>41</v>
      </c>
      <c r="G15" s="36" t="s">
        <v>47</v>
      </c>
      <c r="H15" s="38">
        <v>10.95</v>
      </c>
      <c r="I15" s="38">
        <v>10.91</v>
      </c>
      <c r="J15" s="38">
        <v>11.03</v>
      </c>
      <c r="K15" s="99">
        <f t="shared" si="0"/>
        <v>11.03</v>
      </c>
      <c r="L15" s="36" t="s">
        <v>131</v>
      </c>
    </row>
    <row r="16" spans="1:26" ht="15" customHeight="1" x14ac:dyDescent="0.3">
      <c r="A16" s="31">
        <v>10</v>
      </c>
      <c r="B16" s="32">
        <v>280</v>
      </c>
      <c r="C16" s="33" t="s">
        <v>578</v>
      </c>
      <c r="D16" s="34" t="s">
        <v>579</v>
      </c>
      <c r="E16" s="35">
        <v>42217</v>
      </c>
      <c r="F16" s="36" t="s">
        <v>115</v>
      </c>
      <c r="G16" s="36" t="s">
        <v>116</v>
      </c>
      <c r="H16" s="38">
        <v>12.24</v>
      </c>
      <c r="I16" s="38">
        <v>12.25</v>
      </c>
      <c r="J16" s="38">
        <v>11.88</v>
      </c>
      <c r="K16" s="99">
        <f t="shared" si="0"/>
        <v>12.25</v>
      </c>
      <c r="L16" s="36" t="s">
        <v>117</v>
      </c>
    </row>
    <row r="17" spans="1:26" ht="15" customHeight="1" x14ac:dyDescent="0.3">
      <c r="A17" s="31">
        <v>11</v>
      </c>
      <c r="B17" s="32">
        <v>329</v>
      </c>
      <c r="C17" s="33" t="s">
        <v>586</v>
      </c>
      <c r="D17" s="34" t="s">
        <v>587</v>
      </c>
      <c r="E17" s="35">
        <v>42133</v>
      </c>
      <c r="F17" s="36" t="s">
        <v>33</v>
      </c>
      <c r="G17" s="36" t="s">
        <v>34</v>
      </c>
      <c r="H17" s="38">
        <v>10.18</v>
      </c>
      <c r="I17" s="38">
        <v>9.4</v>
      </c>
      <c r="J17" s="38">
        <v>10.06</v>
      </c>
      <c r="K17" s="99">
        <f t="shared" si="0"/>
        <v>10.18</v>
      </c>
      <c r="L17" s="36" t="s">
        <v>462</v>
      </c>
    </row>
    <row r="18" spans="1:26" ht="15" customHeight="1" x14ac:dyDescent="0.3">
      <c r="A18" s="31">
        <v>12</v>
      </c>
      <c r="B18" s="32">
        <v>367</v>
      </c>
      <c r="C18" s="33" t="s">
        <v>575</v>
      </c>
      <c r="D18" s="34" t="s">
        <v>576</v>
      </c>
      <c r="E18" s="35" t="s">
        <v>577</v>
      </c>
      <c r="F18" s="36" t="s">
        <v>319</v>
      </c>
      <c r="G18" s="36" t="s">
        <v>320</v>
      </c>
      <c r="H18" s="38">
        <v>12.48</v>
      </c>
      <c r="I18" s="38">
        <v>10.4</v>
      </c>
      <c r="J18" s="38">
        <v>10.86</v>
      </c>
      <c r="K18" s="99">
        <f t="shared" si="0"/>
        <v>12.48</v>
      </c>
      <c r="L18" s="36" t="s">
        <v>321</v>
      </c>
    </row>
    <row r="19" spans="1:26" ht="15" customHeight="1" x14ac:dyDescent="0.3">
      <c r="A19" s="31">
        <v>13</v>
      </c>
      <c r="B19" s="32">
        <v>253</v>
      </c>
      <c r="C19" s="33" t="s">
        <v>565</v>
      </c>
      <c r="D19" s="34" t="s">
        <v>566</v>
      </c>
      <c r="E19" s="35" t="s">
        <v>567</v>
      </c>
      <c r="F19" s="36" t="s">
        <v>507</v>
      </c>
      <c r="G19" s="36" t="s">
        <v>508</v>
      </c>
      <c r="H19" s="38">
        <v>14.53</v>
      </c>
      <c r="I19" s="38">
        <v>14.06</v>
      </c>
      <c r="J19" s="38">
        <v>13.5</v>
      </c>
      <c r="K19" s="99">
        <f t="shared" si="0"/>
        <v>14.53</v>
      </c>
      <c r="L19" s="36" t="s">
        <v>509</v>
      </c>
    </row>
    <row r="20" spans="1:26" ht="15" customHeight="1" x14ac:dyDescent="0.3">
      <c r="A20" s="31">
        <v>14</v>
      </c>
      <c r="B20" s="32">
        <v>252</v>
      </c>
      <c r="C20" s="33" t="s">
        <v>293</v>
      </c>
      <c r="D20" s="34" t="s">
        <v>564</v>
      </c>
      <c r="E20" s="35" t="s">
        <v>216</v>
      </c>
      <c r="F20" s="36" t="s">
        <v>507</v>
      </c>
      <c r="G20" s="36" t="s">
        <v>508</v>
      </c>
      <c r="H20" s="38">
        <v>14.88</v>
      </c>
      <c r="I20" s="38">
        <v>13.27</v>
      </c>
      <c r="J20" s="38">
        <v>15.38</v>
      </c>
      <c r="K20" s="99">
        <f t="shared" si="0"/>
        <v>15.38</v>
      </c>
      <c r="L20" s="36" t="s">
        <v>509</v>
      </c>
    </row>
    <row r="21" spans="1:26" ht="15" customHeight="1" x14ac:dyDescent="0.3">
      <c r="A21" s="31">
        <v>15</v>
      </c>
      <c r="B21" s="32">
        <v>315</v>
      </c>
      <c r="C21" s="33" t="s">
        <v>568</v>
      </c>
      <c r="D21" s="34" t="s">
        <v>569</v>
      </c>
      <c r="E21" s="35" t="s">
        <v>570</v>
      </c>
      <c r="F21" s="36" t="s">
        <v>222</v>
      </c>
      <c r="G21" s="36" t="s">
        <v>223</v>
      </c>
      <c r="H21" s="38">
        <v>13.1</v>
      </c>
      <c r="I21" s="38">
        <v>12.5</v>
      </c>
      <c r="J21" s="38">
        <v>13.15</v>
      </c>
      <c r="K21" s="99">
        <f t="shared" si="0"/>
        <v>13.15</v>
      </c>
      <c r="L21" s="36" t="s">
        <v>571</v>
      </c>
    </row>
  </sheetData>
  <mergeCells count="2">
    <mergeCell ref="H4:J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Z1000"/>
  <sheetViews>
    <sheetView topLeftCell="A7" workbookViewId="0"/>
  </sheetViews>
  <sheetFormatPr defaultColWidth="14.44140625" defaultRowHeight="15" customHeight="1" x14ac:dyDescent="0.3"/>
  <cols>
    <col min="1" max="1" width="5.5546875" customWidth="1"/>
    <col min="2" max="2" width="5.109375" customWidth="1"/>
    <col min="3" max="3" width="11.6640625" customWidth="1"/>
    <col min="4" max="4" width="14.6640625" customWidth="1"/>
    <col min="5" max="5" width="12" customWidth="1"/>
    <col min="6" max="7" width="14.6640625" customWidth="1"/>
    <col min="8" max="10" width="8.6640625" customWidth="1"/>
    <col min="11" max="11" width="9.109375" customWidth="1"/>
    <col min="12" max="12" width="27" customWidth="1"/>
    <col min="13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9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9"/>
    </row>
    <row r="3" spans="1:26" ht="15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4"/>
      <c r="K3" s="25"/>
      <c r="L3" s="25"/>
    </row>
    <row r="4" spans="1:26" ht="15" customHeight="1" x14ac:dyDescent="0.3">
      <c r="A4" s="12"/>
      <c r="B4" s="12"/>
      <c r="C4" s="12"/>
      <c r="D4" s="11" t="s">
        <v>103</v>
      </c>
      <c r="E4" s="16"/>
      <c r="F4" s="11" t="s">
        <v>518</v>
      </c>
      <c r="G4" s="27"/>
      <c r="H4" s="129" t="s">
        <v>516</v>
      </c>
      <c r="I4" s="130"/>
      <c r="J4" s="130"/>
      <c r="K4" s="85"/>
      <c r="L4" s="85"/>
    </row>
    <row r="5" spans="1:26" ht="15" customHeight="1" x14ac:dyDescent="0.3">
      <c r="A5" s="6"/>
      <c r="B5" s="1"/>
      <c r="C5" s="1"/>
      <c r="D5" s="1"/>
      <c r="E5" s="1"/>
      <c r="F5" s="1"/>
      <c r="G5" s="1"/>
      <c r="H5" s="131" t="s">
        <v>467</v>
      </c>
      <c r="I5" s="132"/>
      <c r="J5" s="133"/>
      <c r="K5" s="1"/>
      <c r="L5" s="1"/>
    </row>
    <row r="6" spans="1:26" ht="15" customHeight="1" x14ac:dyDescent="0.3">
      <c r="A6" s="102" t="s">
        <v>251</v>
      </c>
      <c r="B6" s="49" t="s">
        <v>12</v>
      </c>
      <c r="C6" s="103" t="s">
        <v>13</v>
      </c>
      <c r="D6" s="104" t="s">
        <v>14</v>
      </c>
      <c r="E6" s="49" t="s">
        <v>15</v>
      </c>
      <c r="F6" s="49" t="s">
        <v>16</v>
      </c>
      <c r="G6" s="49" t="s">
        <v>17</v>
      </c>
      <c r="H6" s="49">
        <v>1</v>
      </c>
      <c r="I6" s="49">
        <v>2</v>
      </c>
      <c r="J6" s="49">
        <v>3</v>
      </c>
      <c r="K6" s="105" t="s">
        <v>98</v>
      </c>
      <c r="L6" s="106" t="s">
        <v>22</v>
      </c>
    </row>
    <row r="7" spans="1:26" ht="15" customHeight="1" x14ac:dyDescent="0.3">
      <c r="A7" s="31">
        <v>1</v>
      </c>
      <c r="B7" s="32">
        <v>365</v>
      </c>
      <c r="C7" s="33" t="s">
        <v>490</v>
      </c>
      <c r="D7" s="34" t="s">
        <v>597</v>
      </c>
      <c r="E7" s="35" t="s">
        <v>598</v>
      </c>
      <c r="F7" s="36" t="s">
        <v>80</v>
      </c>
      <c r="G7" s="36" t="s">
        <v>81</v>
      </c>
      <c r="H7" s="38">
        <v>18.899999999999999</v>
      </c>
      <c r="I7" s="38">
        <v>21.41</v>
      </c>
      <c r="J7" s="38">
        <v>20.65</v>
      </c>
      <c r="K7" s="99">
        <f t="shared" ref="K7:K21" si="0">MAX(H7:J7)</f>
        <v>21.41</v>
      </c>
      <c r="L7" s="36" t="s">
        <v>412</v>
      </c>
    </row>
    <row r="8" spans="1:26" ht="15" customHeight="1" x14ac:dyDescent="0.3">
      <c r="A8" s="31">
        <v>2</v>
      </c>
      <c r="B8" s="32">
        <v>135</v>
      </c>
      <c r="C8" s="33" t="s">
        <v>565</v>
      </c>
      <c r="D8" s="34" t="s">
        <v>596</v>
      </c>
      <c r="E8" s="35">
        <v>42475</v>
      </c>
      <c r="F8" s="36" t="s">
        <v>524</v>
      </c>
      <c r="G8" s="36" t="s">
        <v>525</v>
      </c>
      <c r="H8" s="38">
        <v>16.489999999999998</v>
      </c>
      <c r="I8" s="38">
        <v>11.6</v>
      </c>
      <c r="J8" s="38" t="s">
        <v>468</v>
      </c>
      <c r="K8" s="99">
        <f t="shared" si="0"/>
        <v>16.489999999999998</v>
      </c>
      <c r="L8" s="36" t="s">
        <v>526</v>
      </c>
    </row>
    <row r="9" spans="1:26" ht="15" customHeight="1" x14ac:dyDescent="0.3">
      <c r="A9" s="31">
        <v>3</v>
      </c>
      <c r="B9" s="32">
        <v>266</v>
      </c>
      <c r="C9" s="33" t="s">
        <v>591</v>
      </c>
      <c r="D9" s="34" t="s">
        <v>592</v>
      </c>
      <c r="E9" s="35">
        <v>42425</v>
      </c>
      <c r="F9" s="36" t="s">
        <v>56</v>
      </c>
      <c r="G9" s="36" t="s">
        <v>57</v>
      </c>
      <c r="H9" s="38">
        <v>30.57</v>
      </c>
      <c r="I9" s="38" t="s">
        <v>468</v>
      </c>
      <c r="J9" s="38">
        <v>34.090000000000003</v>
      </c>
      <c r="K9" s="99">
        <f t="shared" si="0"/>
        <v>34.090000000000003</v>
      </c>
      <c r="L9" s="36" t="s">
        <v>593</v>
      </c>
    </row>
    <row r="10" spans="1:26" ht="15" customHeight="1" x14ac:dyDescent="0.3">
      <c r="A10" s="31">
        <v>4</v>
      </c>
      <c r="B10" s="32">
        <v>303</v>
      </c>
      <c r="C10" s="33" t="s">
        <v>493</v>
      </c>
      <c r="D10" s="34" t="s">
        <v>594</v>
      </c>
      <c r="E10" s="35" t="s">
        <v>595</v>
      </c>
      <c r="F10" s="36" t="s">
        <v>41</v>
      </c>
      <c r="G10" s="36" t="s">
        <v>47</v>
      </c>
      <c r="H10" s="38" t="s">
        <v>468</v>
      </c>
      <c r="I10" s="38">
        <v>26.56</v>
      </c>
      <c r="J10" s="38" t="s">
        <v>468</v>
      </c>
      <c r="K10" s="99">
        <f t="shared" si="0"/>
        <v>26.56</v>
      </c>
      <c r="L10" s="36" t="s">
        <v>62</v>
      </c>
    </row>
    <row r="11" spans="1:26" ht="15" customHeight="1" x14ac:dyDescent="0.3">
      <c r="A11" s="31">
        <v>5</v>
      </c>
      <c r="B11" s="32">
        <v>342</v>
      </c>
      <c r="C11" s="33" t="s">
        <v>584</v>
      </c>
      <c r="D11" s="34" t="s">
        <v>585</v>
      </c>
      <c r="E11" s="35" t="s">
        <v>130</v>
      </c>
      <c r="F11" s="36" t="s">
        <v>501</v>
      </c>
      <c r="G11" s="36" t="s">
        <v>502</v>
      </c>
      <c r="H11" s="38">
        <v>27.62</v>
      </c>
      <c r="I11" s="38">
        <v>30</v>
      </c>
      <c r="J11" s="38">
        <v>32</v>
      </c>
      <c r="K11" s="99">
        <f t="shared" si="0"/>
        <v>32</v>
      </c>
      <c r="L11" s="36" t="s">
        <v>503</v>
      </c>
    </row>
    <row r="12" spans="1:26" ht="15" customHeight="1" x14ac:dyDescent="0.3">
      <c r="A12" s="31">
        <v>6</v>
      </c>
      <c r="B12" s="32">
        <v>317</v>
      </c>
      <c r="C12" s="33" t="s">
        <v>588</v>
      </c>
      <c r="D12" s="34" t="s">
        <v>589</v>
      </c>
      <c r="E12" s="35" t="s">
        <v>590</v>
      </c>
      <c r="F12" s="36" t="s">
        <v>222</v>
      </c>
      <c r="G12" s="36" t="s">
        <v>223</v>
      </c>
      <c r="H12" s="38">
        <v>19.23</v>
      </c>
      <c r="I12" s="38">
        <v>27.01</v>
      </c>
      <c r="J12" s="38">
        <v>24.62</v>
      </c>
      <c r="K12" s="99">
        <f t="shared" si="0"/>
        <v>27.01</v>
      </c>
      <c r="L12" s="36" t="s">
        <v>571</v>
      </c>
    </row>
    <row r="13" spans="1:26" ht="15" customHeight="1" x14ac:dyDescent="0.3">
      <c r="A13" s="31">
        <v>7</v>
      </c>
      <c r="B13" s="32">
        <v>329</v>
      </c>
      <c r="C13" s="33" t="s">
        <v>586</v>
      </c>
      <c r="D13" s="34" t="s">
        <v>587</v>
      </c>
      <c r="E13" s="35">
        <v>42133</v>
      </c>
      <c r="F13" s="36" t="s">
        <v>33</v>
      </c>
      <c r="G13" s="36" t="s">
        <v>34</v>
      </c>
      <c r="H13" s="38">
        <v>19.899999999999999</v>
      </c>
      <c r="I13" s="38">
        <v>13</v>
      </c>
      <c r="J13" s="38">
        <v>20.48</v>
      </c>
      <c r="K13" s="99">
        <f t="shared" si="0"/>
        <v>20.48</v>
      </c>
      <c r="L13" s="36" t="s">
        <v>462</v>
      </c>
    </row>
    <row r="14" spans="1:26" ht="15" customHeight="1" x14ac:dyDescent="0.3">
      <c r="A14" s="31">
        <v>8</v>
      </c>
      <c r="B14" s="32">
        <v>316</v>
      </c>
      <c r="C14" s="33" t="s">
        <v>580</v>
      </c>
      <c r="D14" s="34" t="s">
        <v>581</v>
      </c>
      <c r="E14" s="35" t="s">
        <v>290</v>
      </c>
      <c r="F14" s="36" t="s">
        <v>222</v>
      </c>
      <c r="G14" s="36" t="s">
        <v>223</v>
      </c>
      <c r="H14" s="38">
        <v>30.41</v>
      </c>
      <c r="I14" s="38">
        <v>32.340000000000003</v>
      </c>
      <c r="J14" s="38">
        <v>34.380000000000003</v>
      </c>
      <c r="K14" s="99">
        <f t="shared" si="0"/>
        <v>34.380000000000003</v>
      </c>
      <c r="L14" s="36" t="s">
        <v>571</v>
      </c>
    </row>
    <row r="15" spans="1:26" ht="15" customHeight="1" x14ac:dyDescent="0.3">
      <c r="A15" s="31">
        <v>9</v>
      </c>
      <c r="B15" s="32">
        <v>314</v>
      </c>
      <c r="C15" s="33" t="s">
        <v>296</v>
      </c>
      <c r="D15" s="34" t="s">
        <v>582</v>
      </c>
      <c r="E15" s="35" t="s">
        <v>583</v>
      </c>
      <c r="F15" s="36" t="s">
        <v>41</v>
      </c>
      <c r="G15" s="36" t="s">
        <v>47</v>
      </c>
      <c r="H15" s="38">
        <v>25.9</v>
      </c>
      <c r="I15" s="38">
        <v>28.52</v>
      </c>
      <c r="J15" s="38" t="s">
        <v>468</v>
      </c>
      <c r="K15" s="99">
        <f t="shared" si="0"/>
        <v>28.52</v>
      </c>
      <c r="L15" s="36" t="s">
        <v>131</v>
      </c>
    </row>
    <row r="16" spans="1:26" ht="15" customHeight="1" x14ac:dyDescent="0.3">
      <c r="A16" s="31">
        <v>10</v>
      </c>
      <c r="B16" s="32">
        <v>280</v>
      </c>
      <c r="C16" s="33" t="s">
        <v>578</v>
      </c>
      <c r="D16" s="34" t="s">
        <v>579</v>
      </c>
      <c r="E16" s="35">
        <v>42217</v>
      </c>
      <c r="F16" s="36" t="s">
        <v>115</v>
      </c>
      <c r="G16" s="36" t="s">
        <v>116</v>
      </c>
      <c r="H16" s="38">
        <v>34.799999999999997</v>
      </c>
      <c r="I16" s="38">
        <v>28.71</v>
      </c>
      <c r="J16" s="38">
        <v>29.78</v>
      </c>
      <c r="K16" s="99">
        <f t="shared" si="0"/>
        <v>34.799999999999997</v>
      </c>
      <c r="L16" s="36" t="s">
        <v>117</v>
      </c>
    </row>
    <row r="17" spans="1:26" ht="15" customHeight="1" x14ac:dyDescent="0.3">
      <c r="A17" s="31">
        <v>11</v>
      </c>
      <c r="B17" s="32">
        <v>256</v>
      </c>
      <c r="C17" s="33" t="s">
        <v>572</v>
      </c>
      <c r="D17" s="34" t="s">
        <v>573</v>
      </c>
      <c r="E17" s="35" t="s">
        <v>574</v>
      </c>
      <c r="F17" s="36" t="s">
        <v>507</v>
      </c>
      <c r="G17" s="36" t="s">
        <v>508</v>
      </c>
      <c r="H17" s="38">
        <v>31.27</v>
      </c>
      <c r="I17" s="38">
        <v>36.86</v>
      </c>
      <c r="J17" s="38">
        <v>41.48</v>
      </c>
      <c r="K17" s="99">
        <f t="shared" si="0"/>
        <v>41.48</v>
      </c>
      <c r="L17" s="36" t="s">
        <v>509</v>
      </c>
    </row>
    <row r="18" spans="1:26" ht="15" customHeight="1" x14ac:dyDescent="0.3">
      <c r="A18" s="31">
        <v>12</v>
      </c>
      <c r="B18" s="32">
        <v>367</v>
      </c>
      <c r="C18" s="33" t="s">
        <v>575</v>
      </c>
      <c r="D18" s="34" t="s">
        <v>576</v>
      </c>
      <c r="E18" s="35" t="s">
        <v>577</v>
      </c>
      <c r="F18" s="36" t="s">
        <v>319</v>
      </c>
      <c r="G18" s="36" t="s">
        <v>320</v>
      </c>
      <c r="H18" s="38">
        <v>34.65</v>
      </c>
      <c r="I18" s="38">
        <v>30.52</v>
      </c>
      <c r="J18" s="38">
        <v>35.07</v>
      </c>
      <c r="K18" s="99">
        <f t="shared" si="0"/>
        <v>35.07</v>
      </c>
      <c r="L18" s="36" t="s">
        <v>321</v>
      </c>
    </row>
    <row r="19" spans="1:26" ht="15" customHeight="1" x14ac:dyDescent="0.3">
      <c r="A19" s="31">
        <v>13</v>
      </c>
      <c r="B19" s="32">
        <v>253</v>
      </c>
      <c r="C19" s="33" t="s">
        <v>565</v>
      </c>
      <c r="D19" s="34" t="s">
        <v>566</v>
      </c>
      <c r="E19" s="35" t="s">
        <v>567</v>
      </c>
      <c r="F19" s="36" t="s">
        <v>507</v>
      </c>
      <c r="G19" s="36" t="s">
        <v>508</v>
      </c>
      <c r="H19" s="38">
        <v>38.68</v>
      </c>
      <c r="I19" s="38">
        <v>38.71</v>
      </c>
      <c r="J19" s="38" t="s">
        <v>468</v>
      </c>
      <c r="K19" s="99">
        <f t="shared" si="0"/>
        <v>38.71</v>
      </c>
      <c r="L19" s="36" t="s">
        <v>509</v>
      </c>
    </row>
    <row r="20" spans="1:26" ht="15" customHeight="1" x14ac:dyDescent="0.3">
      <c r="A20" s="31">
        <v>14</v>
      </c>
      <c r="B20" s="32">
        <v>315</v>
      </c>
      <c r="C20" s="33" t="s">
        <v>568</v>
      </c>
      <c r="D20" s="34" t="s">
        <v>569</v>
      </c>
      <c r="E20" s="35" t="s">
        <v>570</v>
      </c>
      <c r="F20" s="36" t="s">
        <v>222</v>
      </c>
      <c r="G20" s="36" t="s">
        <v>223</v>
      </c>
      <c r="H20" s="38">
        <v>33.909999999999997</v>
      </c>
      <c r="I20" s="38">
        <v>35.270000000000003</v>
      </c>
      <c r="J20" s="38" t="s">
        <v>468</v>
      </c>
      <c r="K20" s="99">
        <f t="shared" si="0"/>
        <v>35.270000000000003</v>
      </c>
      <c r="L20" s="36" t="s">
        <v>571</v>
      </c>
    </row>
    <row r="21" spans="1:26" ht="15" customHeight="1" x14ac:dyDescent="0.3">
      <c r="A21" s="31">
        <v>15</v>
      </c>
      <c r="B21" s="32">
        <v>252</v>
      </c>
      <c r="C21" s="33" t="s">
        <v>293</v>
      </c>
      <c r="D21" s="34" t="s">
        <v>564</v>
      </c>
      <c r="E21" s="35" t="s">
        <v>216</v>
      </c>
      <c r="F21" s="36" t="s">
        <v>507</v>
      </c>
      <c r="G21" s="36" t="s">
        <v>508</v>
      </c>
      <c r="H21" s="38">
        <v>40.51</v>
      </c>
      <c r="I21" s="38">
        <v>40.61</v>
      </c>
      <c r="J21" s="38">
        <v>37.07</v>
      </c>
      <c r="K21" s="99">
        <f t="shared" si="0"/>
        <v>40.61</v>
      </c>
      <c r="L21" s="36" t="s">
        <v>509</v>
      </c>
    </row>
  </sheetData>
  <mergeCells count="2">
    <mergeCell ref="H4:J4"/>
    <mergeCell ref="H5:J5"/>
  </mergeCells>
  <printOptions horizontalCentered="1"/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23" sqref="A23:XFD28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10.33203125" customWidth="1"/>
    <col min="4" max="4" width="13.88671875" customWidth="1"/>
    <col min="5" max="5" width="12.44140625" customWidth="1"/>
    <col min="6" max="6" width="10.5546875" customWidth="1"/>
    <col min="7" max="7" width="15.44140625" customWidth="1"/>
    <col min="8" max="8" width="9.4414062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14"/>
    </row>
    <row r="4" spans="1:26" ht="12.75" customHeight="1" x14ac:dyDescent="0.3">
      <c r="A4" s="12"/>
      <c r="B4" s="12"/>
      <c r="C4" s="12"/>
      <c r="D4" s="11" t="s">
        <v>9</v>
      </c>
      <c r="E4" s="11"/>
      <c r="F4" s="16" t="s">
        <v>20</v>
      </c>
      <c r="G4" s="27"/>
      <c r="H4" s="18" t="s">
        <v>10</v>
      </c>
      <c r="I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41"/>
      <c r="I7" s="36"/>
    </row>
    <row r="8" spans="1:26" ht="12.75" customHeight="1" x14ac:dyDescent="0.3">
      <c r="A8" s="31">
        <v>2</v>
      </c>
      <c r="B8" s="32">
        <v>333</v>
      </c>
      <c r="C8" s="33" t="s">
        <v>31</v>
      </c>
      <c r="D8" s="34" t="s">
        <v>32</v>
      </c>
      <c r="E8" s="35">
        <v>42072</v>
      </c>
      <c r="F8" s="36" t="s">
        <v>33</v>
      </c>
      <c r="G8" s="36" t="s">
        <v>34</v>
      </c>
      <c r="H8" s="38">
        <v>24.03</v>
      </c>
      <c r="I8" s="36" t="s">
        <v>35</v>
      </c>
    </row>
    <row r="9" spans="1:26" ht="12.75" customHeight="1" x14ac:dyDescent="0.3">
      <c r="A9" s="31">
        <v>3</v>
      </c>
      <c r="B9" s="32">
        <v>146</v>
      </c>
      <c r="C9" s="33" t="s">
        <v>25</v>
      </c>
      <c r="D9" s="34" t="s">
        <v>26</v>
      </c>
      <c r="E9" s="35">
        <v>42062</v>
      </c>
      <c r="F9" s="36" t="s">
        <v>28</v>
      </c>
      <c r="G9" s="36" t="s">
        <v>29</v>
      </c>
      <c r="H9" s="38">
        <v>23.17</v>
      </c>
      <c r="I9" s="36" t="s">
        <v>30</v>
      </c>
    </row>
    <row r="10" spans="1:26" ht="12.75" customHeight="1" x14ac:dyDescent="0.3">
      <c r="A10" s="31">
        <v>4</v>
      </c>
      <c r="B10" s="32">
        <v>332</v>
      </c>
      <c r="C10" s="33" t="s">
        <v>36</v>
      </c>
      <c r="D10" s="34" t="s">
        <v>37</v>
      </c>
      <c r="E10" s="35">
        <v>42240</v>
      </c>
      <c r="F10" s="36" t="s">
        <v>33</v>
      </c>
      <c r="G10" s="36" t="s">
        <v>34</v>
      </c>
      <c r="H10" s="38">
        <v>24.19</v>
      </c>
      <c r="I10" s="36" t="s">
        <v>38</v>
      </c>
    </row>
    <row r="11" spans="1:26" ht="12.75" customHeight="1" x14ac:dyDescent="0.3">
      <c r="A11" s="31">
        <v>5</v>
      </c>
      <c r="B11" s="32">
        <v>295</v>
      </c>
      <c r="C11" s="33" t="s">
        <v>39</v>
      </c>
      <c r="D11" s="34" t="s">
        <v>40</v>
      </c>
      <c r="E11" s="35">
        <v>42504</v>
      </c>
      <c r="F11" s="36" t="s">
        <v>41</v>
      </c>
      <c r="G11" s="36" t="s">
        <v>42</v>
      </c>
      <c r="H11" s="38">
        <v>23.86</v>
      </c>
      <c r="I11" s="36" t="s">
        <v>43</v>
      </c>
    </row>
    <row r="12" spans="1:26" ht="12.75" customHeight="1" x14ac:dyDescent="0.3">
      <c r="A12" s="31">
        <v>6</v>
      </c>
      <c r="B12" s="32">
        <v>290</v>
      </c>
      <c r="C12" s="33" t="s">
        <v>44</v>
      </c>
      <c r="D12" s="34" t="s">
        <v>45</v>
      </c>
      <c r="E12" s="35">
        <v>42007</v>
      </c>
      <c r="F12" s="36" t="s">
        <v>41</v>
      </c>
      <c r="G12" s="36" t="s">
        <v>47</v>
      </c>
      <c r="H12" s="38">
        <v>25.32</v>
      </c>
      <c r="I12" s="36" t="s">
        <v>48</v>
      </c>
    </row>
    <row r="13" spans="1:26" ht="12.75" customHeight="1" x14ac:dyDescent="0.3">
      <c r="A13" s="12"/>
      <c r="B13" s="12"/>
      <c r="C13" s="6">
        <v>2</v>
      </c>
      <c r="D13" s="30" t="s">
        <v>96</v>
      </c>
      <c r="E13" s="44">
        <v>3</v>
      </c>
      <c r="F13" s="12"/>
      <c r="G13" s="12"/>
      <c r="H13" s="11"/>
      <c r="I13" s="12"/>
    </row>
    <row r="14" spans="1:26" ht="12.75" customHeight="1" x14ac:dyDescent="0.3">
      <c r="A14" s="45" t="s">
        <v>97</v>
      </c>
      <c r="B14" s="46" t="s">
        <v>12</v>
      </c>
      <c r="C14" s="47" t="s">
        <v>13</v>
      </c>
      <c r="D14" s="48" t="s">
        <v>14</v>
      </c>
      <c r="E14" s="49" t="s">
        <v>15</v>
      </c>
      <c r="F14" s="49" t="s">
        <v>16</v>
      </c>
      <c r="G14" s="49" t="s">
        <v>17</v>
      </c>
      <c r="H14" s="49" t="s">
        <v>98</v>
      </c>
      <c r="I14" s="50" t="s">
        <v>22</v>
      </c>
    </row>
    <row r="15" spans="1:26" ht="12.75" customHeight="1" x14ac:dyDescent="0.3">
      <c r="A15" s="31">
        <v>1</v>
      </c>
      <c r="B15" s="1"/>
      <c r="C15" s="33"/>
      <c r="D15" s="34"/>
      <c r="E15" s="35"/>
      <c r="F15" s="63"/>
      <c r="G15" s="63"/>
      <c r="H15" s="41"/>
      <c r="I15" s="64"/>
    </row>
    <row r="16" spans="1:26" ht="12.75" customHeight="1" x14ac:dyDescent="0.3">
      <c r="A16" s="31">
        <v>2</v>
      </c>
      <c r="B16" s="32">
        <v>336</v>
      </c>
      <c r="C16" s="33" t="s">
        <v>63</v>
      </c>
      <c r="D16" s="34" t="s">
        <v>64</v>
      </c>
      <c r="E16" s="35">
        <v>42438</v>
      </c>
      <c r="F16" s="36" t="s">
        <v>33</v>
      </c>
      <c r="G16" s="36" t="s">
        <v>34</v>
      </c>
      <c r="H16" s="38">
        <v>24.87</v>
      </c>
      <c r="I16" s="36" t="s">
        <v>65</v>
      </c>
    </row>
    <row r="17" spans="1:26" ht="12.75" customHeight="1" x14ac:dyDescent="0.3">
      <c r="A17" s="31">
        <v>3</v>
      </c>
      <c r="B17" s="32">
        <v>278</v>
      </c>
      <c r="C17" s="33" t="s">
        <v>66</v>
      </c>
      <c r="D17" s="34" t="s">
        <v>67</v>
      </c>
      <c r="E17" s="35">
        <v>42117</v>
      </c>
      <c r="F17" s="36" t="s">
        <v>56</v>
      </c>
      <c r="G17" s="36" t="s">
        <v>57</v>
      </c>
      <c r="H17" s="38">
        <v>25.22</v>
      </c>
      <c r="I17" s="36" t="s">
        <v>68</v>
      </c>
    </row>
    <row r="18" spans="1:26" ht="12.75" customHeight="1" x14ac:dyDescent="0.3">
      <c r="A18" s="31">
        <v>4</v>
      </c>
      <c r="B18" s="32">
        <v>534</v>
      </c>
      <c r="C18" s="33" t="s">
        <v>49</v>
      </c>
      <c r="D18" s="34" t="s">
        <v>50</v>
      </c>
      <c r="E18" s="35">
        <v>42399</v>
      </c>
      <c r="F18" s="36" t="s">
        <v>51</v>
      </c>
      <c r="G18" s="36" t="s">
        <v>52</v>
      </c>
      <c r="H18" s="38">
        <v>24.49</v>
      </c>
      <c r="I18" s="36" t="s">
        <v>53</v>
      </c>
    </row>
    <row r="19" spans="1:26" ht="12.75" customHeight="1" x14ac:dyDescent="0.3">
      <c r="A19" s="31">
        <v>5</v>
      </c>
      <c r="B19" s="32">
        <v>276</v>
      </c>
      <c r="C19" s="33" t="s">
        <v>101</v>
      </c>
      <c r="D19" s="34" t="s">
        <v>55</v>
      </c>
      <c r="E19" s="35">
        <v>42190</v>
      </c>
      <c r="F19" s="36" t="s">
        <v>56</v>
      </c>
      <c r="G19" s="36" t="s">
        <v>57</v>
      </c>
      <c r="H19" s="38">
        <v>24.05</v>
      </c>
      <c r="I19" s="36" t="s">
        <v>58</v>
      </c>
    </row>
    <row r="20" spans="1:26" ht="12.75" customHeight="1" x14ac:dyDescent="0.3">
      <c r="A20" s="31">
        <v>6</v>
      </c>
      <c r="B20" s="32">
        <v>299</v>
      </c>
      <c r="C20" s="33" t="s">
        <v>59</v>
      </c>
      <c r="D20" s="34" t="s">
        <v>60</v>
      </c>
      <c r="E20" s="35">
        <v>42050</v>
      </c>
      <c r="F20" s="36" t="s">
        <v>41</v>
      </c>
      <c r="G20" s="36" t="s">
        <v>47</v>
      </c>
      <c r="H20" s="38">
        <v>23.94</v>
      </c>
      <c r="I20" s="36" t="s">
        <v>62</v>
      </c>
    </row>
    <row r="21" spans="1:26" ht="12.75" customHeight="1" x14ac:dyDescent="0.3">
      <c r="A21" s="12"/>
      <c r="B21" s="12"/>
      <c r="C21" s="6">
        <v>3</v>
      </c>
      <c r="D21" s="30" t="s">
        <v>96</v>
      </c>
      <c r="E21" s="44">
        <v>3</v>
      </c>
      <c r="F21" s="12"/>
      <c r="G21" s="12"/>
      <c r="H21" s="11"/>
      <c r="I21" s="12"/>
    </row>
    <row r="22" spans="1:26" ht="12.75" customHeight="1" x14ac:dyDescent="0.3">
      <c r="A22" s="45" t="s">
        <v>97</v>
      </c>
      <c r="B22" s="46" t="s">
        <v>12</v>
      </c>
      <c r="C22" s="47" t="s">
        <v>13</v>
      </c>
      <c r="D22" s="48" t="s">
        <v>14</v>
      </c>
      <c r="E22" s="49" t="s">
        <v>15</v>
      </c>
      <c r="F22" s="49" t="s">
        <v>16</v>
      </c>
      <c r="G22" s="49" t="s">
        <v>17</v>
      </c>
      <c r="H22" s="49" t="s">
        <v>98</v>
      </c>
      <c r="I22" s="50" t="s">
        <v>22</v>
      </c>
    </row>
    <row r="23" spans="1:26" ht="12.75" customHeight="1" x14ac:dyDescent="0.3">
      <c r="A23" s="31">
        <v>1</v>
      </c>
      <c r="B23" s="32">
        <v>373</v>
      </c>
      <c r="C23" s="33" t="s">
        <v>85</v>
      </c>
      <c r="D23" s="34" t="s">
        <v>86</v>
      </c>
      <c r="E23" s="35">
        <v>42354</v>
      </c>
      <c r="F23" s="36" t="s">
        <v>88</v>
      </c>
      <c r="G23" s="36" t="s">
        <v>89</v>
      </c>
      <c r="H23" s="38">
        <v>34.159999999999997</v>
      </c>
      <c r="I23" s="36" t="s">
        <v>90</v>
      </c>
    </row>
    <row r="24" spans="1:26" ht="12.75" customHeight="1" x14ac:dyDescent="0.3">
      <c r="A24" s="31">
        <v>2</v>
      </c>
      <c r="B24" s="32">
        <v>173</v>
      </c>
      <c r="C24" s="33" t="s">
        <v>75</v>
      </c>
      <c r="D24" s="34" t="s">
        <v>76</v>
      </c>
      <c r="E24" s="35">
        <v>42188</v>
      </c>
      <c r="F24" s="36" t="s">
        <v>28</v>
      </c>
      <c r="G24" s="36" t="s">
        <v>29</v>
      </c>
      <c r="H24" s="38">
        <v>25.88</v>
      </c>
      <c r="I24" s="36" t="s">
        <v>77</v>
      </c>
    </row>
    <row r="25" spans="1:26" ht="12.75" customHeight="1" x14ac:dyDescent="0.3">
      <c r="A25" s="31">
        <v>3</v>
      </c>
      <c r="B25" s="32">
        <v>536</v>
      </c>
      <c r="C25" s="33" t="s">
        <v>72</v>
      </c>
      <c r="D25" s="34" t="s">
        <v>73</v>
      </c>
      <c r="E25" s="35">
        <v>42102</v>
      </c>
      <c r="F25" s="36" t="s">
        <v>51</v>
      </c>
      <c r="G25" s="36" t="s">
        <v>52</v>
      </c>
      <c r="H25" s="38">
        <v>26.01</v>
      </c>
      <c r="I25" s="36" t="s">
        <v>74</v>
      </c>
    </row>
    <row r="26" spans="1:26" ht="12.75" customHeight="1" x14ac:dyDescent="0.3">
      <c r="A26" s="31">
        <v>4</v>
      </c>
      <c r="B26" s="32">
        <v>535</v>
      </c>
      <c r="C26" s="33" t="s">
        <v>69</v>
      </c>
      <c r="D26" s="34" t="s">
        <v>70</v>
      </c>
      <c r="E26" s="35">
        <v>42068</v>
      </c>
      <c r="F26" s="36" t="s">
        <v>51</v>
      </c>
      <c r="G26" s="36" t="s">
        <v>52</v>
      </c>
      <c r="H26" s="38">
        <v>24.46</v>
      </c>
      <c r="I26" s="36" t="s">
        <v>71</v>
      </c>
    </row>
    <row r="27" spans="1:26" ht="12.75" customHeight="1" x14ac:dyDescent="0.3">
      <c r="A27" s="31">
        <v>5</v>
      </c>
      <c r="B27" s="32">
        <v>357</v>
      </c>
      <c r="C27" s="33" t="s">
        <v>36</v>
      </c>
      <c r="D27" s="34" t="s">
        <v>78</v>
      </c>
      <c r="E27" s="35">
        <v>42097</v>
      </c>
      <c r="F27" s="36" t="s">
        <v>80</v>
      </c>
      <c r="G27" s="36" t="s">
        <v>81</v>
      </c>
      <c r="H27" s="38">
        <v>27.31</v>
      </c>
      <c r="I27" s="36" t="s">
        <v>82</v>
      </c>
    </row>
    <row r="28" spans="1:26" ht="12.75" customHeight="1" x14ac:dyDescent="0.3">
      <c r="A28" s="31">
        <v>6</v>
      </c>
      <c r="B28" s="32">
        <v>537</v>
      </c>
      <c r="C28" s="33" t="s">
        <v>83</v>
      </c>
      <c r="D28" s="34" t="s">
        <v>84</v>
      </c>
      <c r="E28" s="35">
        <v>42607</v>
      </c>
      <c r="F28" s="36" t="s">
        <v>51</v>
      </c>
      <c r="G28" s="36" t="s">
        <v>52</v>
      </c>
      <c r="H28" s="38">
        <v>28.3</v>
      </c>
      <c r="I28" s="36" t="s">
        <v>74</v>
      </c>
    </row>
  </sheetData>
  <printOptions horizontalCentered="1"/>
  <pageMargins left="0.35433070866141736" right="0.35433070866141736" top="0.23622047244094491" bottom="0.23622047244094491" header="0" footer="0"/>
  <pageSetup paperSize="9" scale="8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Z1000"/>
  <sheetViews>
    <sheetView workbookViewId="0">
      <selection activeCell="L9" sqref="L9:L25"/>
    </sheetView>
  </sheetViews>
  <sheetFormatPr defaultColWidth="14.44140625" defaultRowHeight="15" customHeight="1" x14ac:dyDescent="0.3"/>
  <cols>
    <col min="1" max="1" width="5.5546875" customWidth="1"/>
    <col min="2" max="2" width="5" customWidth="1"/>
    <col min="3" max="3" width="10.6640625" customWidth="1"/>
    <col min="4" max="4" width="13.5546875" customWidth="1"/>
    <col min="5" max="5" width="12" customWidth="1"/>
    <col min="6" max="6" width="11.44140625" customWidth="1"/>
    <col min="7" max="7" width="14.6640625" customWidth="1"/>
    <col min="8" max="14" width="6.6640625" customWidth="1"/>
    <col min="15" max="15" width="20.5546875" customWidth="1"/>
    <col min="16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7"/>
      <c r="K1" s="18"/>
      <c r="L1" s="18"/>
      <c r="M1" s="19"/>
      <c r="N1" s="20"/>
      <c r="O1" s="11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  <c r="J2" s="18"/>
      <c r="K2" s="18"/>
      <c r="L2" s="18"/>
      <c r="M2" s="19"/>
      <c r="N2" s="21"/>
      <c r="O2" s="11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23"/>
      <c r="J3" s="23"/>
      <c r="K3" s="24"/>
      <c r="L3" s="24"/>
      <c r="M3" s="25"/>
      <c r="N3" s="25"/>
      <c r="O3" s="14"/>
    </row>
    <row r="4" spans="1:26" ht="12.75" customHeight="1" x14ac:dyDescent="0.3">
      <c r="A4" s="12"/>
      <c r="B4" s="12"/>
      <c r="C4" s="12"/>
      <c r="D4" s="11" t="s">
        <v>103</v>
      </c>
      <c r="E4" s="11"/>
      <c r="F4" s="26"/>
      <c r="G4" s="27"/>
      <c r="H4" s="129" t="s">
        <v>10</v>
      </c>
      <c r="I4" s="130"/>
      <c r="J4" s="130"/>
      <c r="K4" s="130"/>
      <c r="L4" s="130"/>
      <c r="M4" s="130"/>
      <c r="N4" s="11"/>
      <c r="O4" s="1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" customHeight="1" x14ac:dyDescent="0.3">
      <c r="A6" s="136" t="s">
        <v>11</v>
      </c>
      <c r="B6" s="138" t="s">
        <v>12</v>
      </c>
      <c r="C6" s="140" t="s">
        <v>13</v>
      </c>
      <c r="D6" s="142" t="s">
        <v>14</v>
      </c>
      <c r="E6" s="144" t="s">
        <v>15</v>
      </c>
      <c r="F6" s="144" t="s">
        <v>16</v>
      </c>
      <c r="G6" s="145" t="s">
        <v>17</v>
      </c>
      <c r="H6" s="146" t="s">
        <v>18</v>
      </c>
      <c r="I6" s="147"/>
      <c r="J6" s="146" t="s">
        <v>19</v>
      </c>
      <c r="K6" s="147"/>
      <c r="L6" s="146" t="s">
        <v>20</v>
      </c>
      <c r="M6" s="147"/>
      <c r="N6" s="148" t="s">
        <v>21</v>
      </c>
      <c r="O6" s="134" t="s">
        <v>22</v>
      </c>
    </row>
    <row r="7" spans="1:26" ht="15" customHeight="1" x14ac:dyDescent="0.3">
      <c r="A7" s="137"/>
      <c r="B7" s="139"/>
      <c r="C7" s="141"/>
      <c r="D7" s="143"/>
      <c r="E7" s="139"/>
      <c r="F7" s="139"/>
      <c r="G7" s="139"/>
      <c r="H7" s="29" t="s">
        <v>23</v>
      </c>
      <c r="I7" s="29" t="s">
        <v>24</v>
      </c>
      <c r="J7" s="29" t="s">
        <v>23</v>
      </c>
      <c r="K7" s="29" t="s">
        <v>24</v>
      </c>
      <c r="L7" s="29" t="s">
        <v>23</v>
      </c>
      <c r="M7" s="29" t="s">
        <v>24</v>
      </c>
      <c r="N7" s="139"/>
      <c r="O7" s="135"/>
    </row>
    <row r="8" spans="1:26" ht="15" customHeight="1" x14ac:dyDescent="0.3">
      <c r="A8" s="31">
        <v>1</v>
      </c>
      <c r="B8" s="32">
        <v>264</v>
      </c>
      <c r="C8" s="33" t="s">
        <v>104</v>
      </c>
      <c r="D8" s="34" t="s">
        <v>105</v>
      </c>
      <c r="E8" s="35">
        <v>42417</v>
      </c>
      <c r="F8" s="36" t="s">
        <v>56</v>
      </c>
      <c r="G8" s="36" t="s">
        <v>57</v>
      </c>
      <c r="H8" s="38">
        <f>_xlfn.XLOOKUP(D8,'30 Bsb'!D:D,'30 Bsb'!H:H,"")</f>
        <v>5.0199999999999996</v>
      </c>
      <c r="I8" s="31">
        <v>1</v>
      </c>
      <c r="J8" s="38">
        <f>_xlfn.XLOOKUP(D8,'50bb B'!D:D,'50bb B'!H:H,"")</f>
        <v>8.64</v>
      </c>
      <c r="K8" s="31">
        <v>1</v>
      </c>
      <c r="L8" s="41">
        <f>_xlfn.XLOOKUP(D8,'150 Bsb'!D:D,'150 Bsb'!H:H,"")</f>
        <v>22</v>
      </c>
      <c r="M8" s="31">
        <v>1</v>
      </c>
      <c r="N8" s="40">
        <f t="shared" ref="N8:N25" si="0">SUM(I8,K8,M8)</f>
        <v>3</v>
      </c>
      <c r="O8" s="36" t="s">
        <v>106</v>
      </c>
    </row>
    <row r="9" spans="1:26" ht="15" customHeight="1" x14ac:dyDescent="0.3">
      <c r="A9" s="31">
        <v>2</v>
      </c>
      <c r="B9" s="32">
        <v>251</v>
      </c>
      <c r="C9" s="33" t="s">
        <v>107</v>
      </c>
      <c r="D9" s="34" t="s">
        <v>108</v>
      </c>
      <c r="E9" s="35">
        <v>42078</v>
      </c>
      <c r="F9" s="36" t="s">
        <v>28</v>
      </c>
      <c r="G9" s="36" t="s">
        <v>29</v>
      </c>
      <c r="H9" s="38">
        <f>_xlfn.XLOOKUP(D9,'30 Bsb'!D:D,'30 Bsb'!H:H,"")</f>
        <v>5.0599999999999996</v>
      </c>
      <c r="I9" s="31">
        <v>2</v>
      </c>
      <c r="J9" s="38">
        <f>_xlfn.XLOOKUP(D9,'50bb B'!D:D,'50bb B'!H:H,"")</f>
        <v>8.66</v>
      </c>
      <c r="K9" s="31">
        <v>2</v>
      </c>
      <c r="L9" s="41">
        <f>_xlfn.XLOOKUP(D9,'150 Bsb'!D:D,'150 Bsb'!H:H,"")</f>
        <v>22.57</v>
      </c>
      <c r="M9" s="31">
        <v>2</v>
      </c>
      <c r="N9" s="40">
        <f t="shared" si="0"/>
        <v>6</v>
      </c>
      <c r="O9" s="36" t="s">
        <v>109</v>
      </c>
    </row>
    <row r="10" spans="1:26" ht="15" customHeight="1" x14ac:dyDescent="0.3">
      <c r="A10" s="31">
        <v>3</v>
      </c>
      <c r="B10" s="32">
        <v>331</v>
      </c>
      <c r="C10" s="33" t="s">
        <v>110</v>
      </c>
      <c r="D10" s="34" t="s">
        <v>111</v>
      </c>
      <c r="E10" s="35">
        <v>42129</v>
      </c>
      <c r="F10" s="36" t="s">
        <v>33</v>
      </c>
      <c r="G10" s="36" t="s">
        <v>34</v>
      </c>
      <c r="H10" s="38">
        <f>_xlfn.XLOOKUP(D10,'30 Bsb'!D:D,'30 Bsb'!H:H,"")</f>
        <v>5.23</v>
      </c>
      <c r="I10" s="31">
        <v>5.5</v>
      </c>
      <c r="J10" s="38">
        <f>_xlfn.XLOOKUP(D10,'50bb B'!D:D,'50bb B'!H:H,"")</f>
        <v>8.68</v>
      </c>
      <c r="K10" s="31">
        <v>3</v>
      </c>
      <c r="L10" s="41">
        <f>_xlfn.XLOOKUP(D10,'150 Bsb'!D:D,'150 Bsb'!H:H,"")</f>
        <v>23.1</v>
      </c>
      <c r="M10" s="31">
        <v>3</v>
      </c>
      <c r="N10" s="42">
        <f t="shared" si="0"/>
        <v>11.5</v>
      </c>
      <c r="O10" s="36" t="s">
        <v>38</v>
      </c>
    </row>
    <row r="11" spans="1:26" ht="15" customHeight="1" x14ac:dyDescent="0.3">
      <c r="A11" s="31">
        <v>4</v>
      </c>
      <c r="B11" s="32">
        <v>279</v>
      </c>
      <c r="C11" s="33" t="s">
        <v>112</v>
      </c>
      <c r="D11" s="34" t="s">
        <v>113</v>
      </c>
      <c r="E11" s="35" t="s">
        <v>114</v>
      </c>
      <c r="F11" s="36" t="s">
        <v>115</v>
      </c>
      <c r="G11" s="36" t="s">
        <v>116</v>
      </c>
      <c r="H11" s="38">
        <f>_xlfn.XLOOKUP(D11,'30 Bsb'!D:D,'30 Bsb'!H:H,"")</f>
        <v>5.12</v>
      </c>
      <c r="I11" s="31">
        <v>3</v>
      </c>
      <c r="J11" s="38">
        <f>_xlfn.XLOOKUP(D11,'50bb B'!D:D,'50bb B'!H:H,"")</f>
        <v>8.8699999999999992</v>
      </c>
      <c r="K11" s="31">
        <v>4</v>
      </c>
      <c r="L11" s="41">
        <f>_xlfn.XLOOKUP(D11,'150 Bsb'!D:D,'150 Bsb'!H:H,"")</f>
        <v>24</v>
      </c>
      <c r="M11" s="31">
        <v>6</v>
      </c>
      <c r="N11" s="40">
        <f t="shared" si="0"/>
        <v>13</v>
      </c>
      <c r="O11" s="36" t="s">
        <v>117</v>
      </c>
    </row>
    <row r="12" spans="1:26" ht="15" customHeight="1" x14ac:dyDescent="0.3">
      <c r="A12" s="31">
        <v>5</v>
      </c>
      <c r="B12" s="32">
        <v>300</v>
      </c>
      <c r="C12" s="33" t="s">
        <v>118</v>
      </c>
      <c r="D12" s="34" t="s">
        <v>119</v>
      </c>
      <c r="E12" s="35" t="s">
        <v>120</v>
      </c>
      <c r="F12" s="36" t="s">
        <v>41</v>
      </c>
      <c r="G12" s="36" t="s">
        <v>47</v>
      </c>
      <c r="H12" s="38">
        <f>_xlfn.XLOOKUP(D12,'30 Bsb'!D:D,'30 Bsb'!H:H,"")</f>
        <v>5.12</v>
      </c>
      <c r="I12" s="31">
        <v>4</v>
      </c>
      <c r="J12" s="38">
        <f>_xlfn.XLOOKUP(D12,'50bb B'!D:D,'50bb B'!H:H,"")</f>
        <v>9.34</v>
      </c>
      <c r="K12" s="31">
        <v>6</v>
      </c>
      <c r="L12" s="41">
        <f>_xlfn.XLOOKUP(D12,'150 Bsb'!D:D,'150 Bsb'!H:H,"")</f>
        <v>23.2</v>
      </c>
      <c r="M12" s="31">
        <v>4</v>
      </c>
      <c r="N12" s="40">
        <f t="shared" si="0"/>
        <v>14</v>
      </c>
      <c r="O12" s="36" t="s">
        <v>62</v>
      </c>
    </row>
    <row r="13" spans="1:26" ht="15" customHeight="1" x14ac:dyDescent="0.3">
      <c r="A13" s="31">
        <v>6</v>
      </c>
      <c r="B13" s="32">
        <v>291</v>
      </c>
      <c r="C13" s="33" t="s">
        <v>121</v>
      </c>
      <c r="D13" s="34" t="s">
        <v>122</v>
      </c>
      <c r="E13" s="35" t="s">
        <v>123</v>
      </c>
      <c r="F13" s="36" t="s">
        <v>41</v>
      </c>
      <c r="G13" s="36" t="s">
        <v>47</v>
      </c>
      <c r="H13" s="38">
        <f>_xlfn.XLOOKUP(D13,'30 Bsb'!D:D,'30 Bsb'!H:H,"")</f>
        <v>5.23</v>
      </c>
      <c r="I13" s="31">
        <v>5.5</v>
      </c>
      <c r="J13" s="38">
        <f>_xlfn.XLOOKUP(D13,'50bb B'!D:D,'50bb B'!H:H,"")</f>
        <v>9.02</v>
      </c>
      <c r="K13" s="31">
        <v>5</v>
      </c>
      <c r="L13" s="41">
        <f>_xlfn.XLOOKUP(D13,'150 Bsb'!D:D,'150 Bsb'!H:H,"")</f>
        <v>23.27</v>
      </c>
      <c r="M13" s="31">
        <v>5</v>
      </c>
      <c r="N13" s="42">
        <f t="shared" si="0"/>
        <v>15.5</v>
      </c>
      <c r="O13" s="36" t="s">
        <v>124</v>
      </c>
    </row>
    <row r="14" spans="1:26" ht="15" customHeight="1" x14ac:dyDescent="0.3">
      <c r="A14" s="31">
        <v>7</v>
      </c>
      <c r="B14" s="32">
        <v>358</v>
      </c>
      <c r="C14" s="33" t="s">
        <v>125</v>
      </c>
      <c r="D14" s="34" t="s">
        <v>126</v>
      </c>
      <c r="E14" s="35" t="s">
        <v>127</v>
      </c>
      <c r="F14" s="36" t="s">
        <v>80</v>
      </c>
      <c r="G14" s="36" t="s">
        <v>81</v>
      </c>
      <c r="H14" s="38">
        <f>_xlfn.XLOOKUP(D14,'30 Bsb'!D:D,'30 Bsb'!H:H,"")</f>
        <v>5.32</v>
      </c>
      <c r="I14" s="31">
        <v>8</v>
      </c>
      <c r="J14" s="38">
        <f>_xlfn.XLOOKUP(D14,'50bb B'!D:D,'50bb B'!H:H,"")</f>
        <v>10.29</v>
      </c>
      <c r="K14" s="31">
        <v>12</v>
      </c>
      <c r="L14" s="41">
        <f>_xlfn.XLOOKUP(D14,'150 Bsb'!D:D,'150 Bsb'!H:H,"")</f>
        <v>24.3</v>
      </c>
      <c r="M14" s="31">
        <v>7</v>
      </c>
      <c r="N14" s="40">
        <f t="shared" si="0"/>
        <v>27</v>
      </c>
      <c r="O14" s="36" t="s">
        <v>82</v>
      </c>
    </row>
    <row r="15" spans="1:26" ht="15" customHeight="1" x14ac:dyDescent="0.3">
      <c r="A15" s="31">
        <v>8</v>
      </c>
      <c r="B15" s="32">
        <v>313</v>
      </c>
      <c r="C15" s="33" t="s">
        <v>128</v>
      </c>
      <c r="D15" s="34" t="s">
        <v>129</v>
      </c>
      <c r="E15" s="35" t="s">
        <v>130</v>
      </c>
      <c r="F15" s="36" t="s">
        <v>41</v>
      </c>
      <c r="G15" s="36" t="s">
        <v>47</v>
      </c>
      <c r="H15" s="38">
        <f>_xlfn.XLOOKUP(D15,'30 Bsb'!D:D,'30 Bsb'!H:H,"")</f>
        <v>5.3</v>
      </c>
      <c r="I15" s="31">
        <v>7</v>
      </c>
      <c r="J15" s="38">
        <f>_xlfn.XLOOKUP(D15,'50bb B'!D:D,'50bb B'!H:H,"")</f>
        <v>10.02</v>
      </c>
      <c r="K15" s="31">
        <v>8</v>
      </c>
      <c r="L15" s="41">
        <f>_xlfn.XLOOKUP(D15,'150 Bsb'!D:D,'150 Bsb'!H:H,"")</f>
        <v>25.57</v>
      </c>
      <c r="M15" s="31">
        <v>13</v>
      </c>
      <c r="N15" s="40">
        <f t="shared" si="0"/>
        <v>28</v>
      </c>
      <c r="O15" s="36" t="s">
        <v>131</v>
      </c>
    </row>
    <row r="16" spans="1:26" ht="15" customHeight="1" x14ac:dyDescent="0.3">
      <c r="A16" s="31">
        <v>9</v>
      </c>
      <c r="B16" s="32">
        <v>348</v>
      </c>
      <c r="C16" s="33" t="s">
        <v>132</v>
      </c>
      <c r="D16" s="34" t="s">
        <v>133</v>
      </c>
      <c r="E16" s="35">
        <v>42309</v>
      </c>
      <c r="F16" s="36" t="s">
        <v>134</v>
      </c>
      <c r="G16" s="36" t="s">
        <v>135</v>
      </c>
      <c r="H16" s="38">
        <f>_xlfn.XLOOKUP(D16,'30 Bsb'!D:D,'30 Bsb'!H:H,"")</f>
        <v>5.45</v>
      </c>
      <c r="I16" s="31">
        <v>10</v>
      </c>
      <c r="J16" s="38">
        <f>_xlfn.XLOOKUP(D16,'50bb B'!D:D,'50bb B'!H:H,"")</f>
        <v>10.11</v>
      </c>
      <c r="K16" s="31">
        <v>10</v>
      </c>
      <c r="L16" s="41">
        <f>_xlfn.XLOOKUP(D16,'150 Bsb'!D:D,'150 Bsb'!H:H,"")</f>
        <v>24.58</v>
      </c>
      <c r="M16" s="31">
        <v>9</v>
      </c>
      <c r="N16" s="40">
        <f t="shared" si="0"/>
        <v>29</v>
      </c>
      <c r="O16" s="36" t="s">
        <v>136</v>
      </c>
    </row>
    <row r="17" spans="1:26" ht="15" customHeight="1" x14ac:dyDescent="0.3">
      <c r="A17" s="31">
        <v>10</v>
      </c>
      <c r="B17" s="32">
        <v>143</v>
      </c>
      <c r="C17" s="33" t="s">
        <v>137</v>
      </c>
      <c r="D17" s="34" t="s">
        <v>138</v>
      </c>
      <c r="E17" s="35">
        <v>42485</v>
      </c>
      <c r="F17" s="36" t="s">
        <v>28</v>
      </c>
      <c r="G17" s="36" t="s">
        <v>29</v>
      </c>
      <c r="H17" s="38">
        <f>_xlfn.XLOOKUP(D17,'30 Bsb'!D:D,'30 Bsb'!H:H,"")</f>
        <v>5.48</v>
      </c>
      <c r="I17" s="31">
        <v>11</v>
      </c>
      <c r="J17" s="38">
        <f>_xlfn.XLOOKUP(D17,'50bb B'!D:D,'50bb B'!H:H,"")</f>
        <v>10.199999999999999</v>
      </c>
      <c r="K17" s="31">
        <v>11</v>
      </c>
      <c r="L17" s="41">
        <f>_xlfn.XLOOKUP(D17,'150 Bsb'!D:D,'150 Bsb'!H:H,"")</f>
        <v>24.5</v>
      </c>
      <c r="M17" s="31">
        <v>8</v>
      </c>
      <c r="N17" s="40">
        <f t="shared" si="0"/>
        <v>30</v>
      </c>
      <c r="O17" s="36" t="s">
        <v>139</v>
      </c>
    </row>
    <row r="18" spans="1:26" ht="15" customHeight="1" x14ac:dyDescent="0.3">
      <c r="A18" s="31">
        <v>11</v>
      </c>
      <c r="B18" s="32">
        <v>351</v>
      </c>
      <c r="C18" s="33" t="s">
        <v>140</v>
      </c>
      <c r="D18" s="34" t="s">
        <v>141</v>
      </c>
      <c r="E18" s="35">
        <v>42519</v>
      </c>
      <c r="F18" s="36" t="s">
        <v>134</v>
      </c>
      <c r="G18" s="36" t="s">
        <v>135</v>
      </c>
      <c r="H18" s="38">
        <f>_xlfn.XLOOKUP(D18,'30 Bsb'!D:D,'30 Bsb'!H:H,"")</f>
        <v>5.35</v>
      </c>
      <c r="I18" s="31">
        <v>9</v>
      </c>
      <c r="J18" s="38">
        <f>_xlfn.XLOOKUP(D18,'50bb B'!D:D,'50bb B'!H:H,"")</f>
        <v>10.43</v>
      </c>
      <c r="K18" s="31">
        <v>13</v>
      </c>
      <c r="L18" s="41">
        <f>_xlfn.XLOOKUP(D18,'150 Bsb'!D:D,'150 Bsb'!H:H,"")</f>
        <v>25.41</v>
      </c>
      <c r="M18" s="31">
        <v>11</v>
      </c>
      <c r="N18" s="40">
        <f t="shared" si="0"/>
        <v>33</v>
      </c>
      <c r="O18" s="36" t="s">
        <v>136</v>
      </c>
    </row>
    <row r="19" spans="1:26" ht="15" customHeight="1" x14ac:dyDescent="0.3">
      <c r="A19" s="31">
        <v>12</v>
      </c>
      <c r="B19" s="32">
        <v>335</v>
      </c>
      <c r="C19" s="33" t="s">
        <v>142</v>
      </c>
      <c r="D19" s="34" t="s">
        <v>143</v>
      </c>
      <c r="E19" s="35">
        <v>42212</v>
      </c>
      <c r="F19" s="36" t="s">
        <v>33</v>
      </c>
      <c r="G19" s="36" t="s">
        <v>34</v>
      </c>
      <c r="H19" s="38">
        <f>_xlfn.XLOOKUP(D19,'30 Bsb'!D:D,'30 Bsb'!H:H,"")</f>
        <v>5.73</v>
      </c>
      <c r="I19" s="31">
        <v>14</v>
      </c>
      <c r="J19" s="38">
        <f>_xlfn.XLOOKUP(D19,'50bb B'!D:D,'50bb B'!H:H,"")</f>
        <v>9.9700000000000006</v>
      </c>
      <c r="K19" s="31">
        <v>7</v>
      </c>
      <c r="L19" s="41">
        <f>_xlfn.XLOOKUP(D19,'150 Bsb'!D:D,'150 Bsb'!H:H,"")</f>
        <v>26.73</v>
      </c>
      <c r="M19" s="31">
        <v>14</v>
      </c>
      <c r="N19" s="40">
        <f t="shared" si="0"/>
        <v>35</v>
      </c>
      <c r="O19" s="36" t="s">
        <v>35</v>
      </c>
    </row>
    <row r="20" spans="1:26" ht="15" customHeight="1" x14ac:dyDescent="0.3">
      <c r="A20" s="31">
        <v>13</v>
      </c>
      <c r="B20" s="32">
        <v>334</v>
      </c>
      <c r="C20" s="33" t="s">
        <v>142</v>
      </c>
      <c r="D20" s="34" t="s">
        <v>144</v>
      </c>
      <c r="E20" s="35">
        <v>42222</v>
      </c>
      <c r="F20" s="36" t="s">
        <v>33</v>
      </c>
      <c r="G20" s="36" t="s">
        <v>34</v>
      </c>
      <c r="H20" s="38">
        <f>_xlfn.XLOOKUP(D20,'30 Bsb'!D:D,'30 Bsb'!H:H,"")</f>
        <v>5.58</v>
      </c>
      <c r="I20" s="31">
        <v>12</v>
      </c>
      <c r="J20" s="38">
        <f>_xlfn.XLOOKUP(D20,'50bb B'!D:D,'50bb B'!H:H,"")</f>
        <v>10.58</v>
      </c>
      <c r="K20" s="31">
        <v>15</v>
      </c>
      <c r="L20" s="41">
        <f>_xlfn.XLOOKUP(D20,'150 Bsb'!D:D,'150 Bsb'!H:H,"")</f>
        <v>25.27</v>
      </c>
      <c r="M20" s="31">
        <v>10</v>
      </c>
      <c r="N20" s="40">
        <f t="shared" si="0"/>
        <v>37</v>
      </c>
      <c r="O20" s="36" t="s">
        <v>35</v>
      </c>
    </row>
    <row r="21" spans="1:26" ht="15" customHeight="1" x14ac:dyDescent="0.3">
      <c r="A21" s="31">
        <v>14</v>
      </c>
      <c r="B21" s="32">
        <v>539</v>
      </c>
      <c r="C21" s="33" t="s">
        <v>145</v>
      </c>
      <c r="D21" s="34" t="s">
        <v>146</v>
      </c>
      <c r="E21" s="35">
        <v>42223</v>
      </c>
      <c r="F21" s="36" t="s">
        <v>51</v>
      </c>
      <c r="G21" s="36" t="s">
        <v>52</v>
      </c>
      <c r="H21" s="38">
        <f>_xlfn.XLOOKUP(D21,'30 Bsb'!D:D,'30 Bsb'!H:H,"")</f>
        <v>5.71</v>
      </c>
      <c r="I21" s="31">
        <v>13</v>
      </c>
      <c r="J21" s="38">
        <f>_xlfn.XLOOKUP(D21,'50bb B'!D:D,'50bb B'!H:H,"")</f>
        <v>10.49</v>
      </c>
      <c r="K21" s="31">
        <v>14</v>
      </c>
      <c r="L21" s="41">
        <f>_xlfn.XLOOKUP(D21,'150 Bsb'!D:D,'150 Bsb'!H:H,"")</f>
        <v>25.46</v>
      </c>
      <c r="M21" s="31">
        <v>12</v>
      </c>
      <c r="N21" s="40">
        <f t="shared" si="0"/>
        <v>39</v>
      </c>
      <c r="O21" s="36" t="s">
        <v>74</v>
      </c>
    </row>
    <row r="22" spans="1:26" ht="15" customHeight="1" x14ac:dyDescent="0.3">
      <c r="A22" s="31">
        <v>15</v>
      </c>
      <c r="B22" s="32">
        <v>349</v>
      </c>
      <c r="C22" s="33" t="s">
        <v>147</v>
      </c>
      <c r="D22" s="34" t="s">
        <v>148</v>
      </c>
      <c r="E22" s="35">
        <v>42241</v>
      </c>
      <c r="F22" s="36" t="s">
        <v>134</v>
      </c>
      <c r="G22" s="36" t="s">
        <v>135</v>
      </c>
      <c r="H22" s="38">
        <f>_xlfn.XLOOKUP(D22,'30 Bsb'!D:D,'30 Bsb'!H:H,"")</f>
        <v>5.77</v>
      </c>
      <c r="I22" s="31">
        <v>16</v>
      </c>
      <c r="J22" s="38">
        <f>_xlfn.XLOOKUP(D22,'50bb B'!D:D,'50bb B'!H:H,"")</f>
        <v>10.039999999999999</v>
      </c>
      <c r="K22" s="31">
        <v>9</v>
      </c>
      <c r="L22" s="41">
        <f>_xlfn.XLOOKUP(D22,'150 Bsb'!D:D,'150 Bsb'!H:H,"")</f>
        <v>26.96</v>
      </c>
      <c r="M22" s="31">
        <v>15</v>
      </c>
      <c r="N22" s="40">
        <f t="shared" si="0"/>
        <v>40</v>
      </c>
      <c r="O22" s="36" t="s">
        <v>136</v>
      </c>
    </row>
    <row r="23" spans="1:26" ht="15" customHeight="1" x14ac:dyDescent="0.3">
      <c r="A23" s="31">
        <v>16</v>
      </c>
      <c r="B23" s="32">
        <v>356</v>
      </c>
      <c r="C23" s="33" t="s">
        <v>149</v>
      </c>
      <c r="D23" s="34" t="s">
        <v>150</v>
      </c>
      <c r="E23" s="35" t="s">
        <v>151</v>
      </c>
      <c r="F23" s="36" t="s">
        <v>80</v>
      </c>
      <c r="G23" s="36" t="s">
        <v>81</v>
      </c>
      <c r="H23" s="38">
        <f>_xlfn.XLOOKUP(D23,'30 Bsb'!D:D,'30 Bsb'!H:H,"")</f>
        <v>5.76</v>
      </c>
      <c r="I23" s="31">
        <v>15</v>
      </c>
      <c r="J23" s="38">
        <f>_xlfn.XLOOKUP(D23,'50bb B'!D:D,'50bb B'!H:H,"")</f>
        <v>11.31</v>
      </c>
      <c r="K23" s="31">
        <v>16</v>
      </c>
      <c r="L23" s="41">
        <f>_xlfn.XLOOKUP(D23,'150 Bsb'!D:D,'150 Bsb'!H:H,"")</f>
        <v>27.03</v>
      </c>
      <c r="M23" s="31">
        <v>16</v>
      </c>
      <c r="N23" s="40">
        <f t="shared" si="0"/>
        <v>47</v>
      </c>
      <c r="O23" s="36" t="s">
        <v>82</v>
      </c>
    </row>
    <row r="24" spans="1:26" ht="15" customHeight="1" x14ac:dyDescent="0.3">
      <c r="A24" s="31"/>
      <c r="B24" s="32">
        <v>281</v>
      </c>
      <c r="C24" s="33" t="s">
        <v>152</v>
      </c>
      <c r="D24" s="34" t="s">
        <v>153</v>
      </c>
      <c r="E24" s="35" t="s">
        <v>154</v>
      </c>
      <c r="F24" s="36" t="s">
        <v>115</v>
      </c>
      <c r="G24" s="36" t="s">
        <v>116</v>
      </c>
      <c r="H24" s="38" t="str">
        <f>_xlfn.XLOOKUP(D24,'30 Bsb'!D:D,'30 Bsb'!H:H,"")</f>
        <v>DNS</v>
      </c>
      <c r="I24" s="31"/>
      <c r="J24" s="38" t="str">
        <f>_xlfn.XLOOKUP(D24,'50bb B'!D:D,'50bb B'!H:H,"")</f>
        <v/>
      </c>
      <c r="K24" s="31"/>
      <c r="L24" s="41" t="str">
        <f>_xlfn.XLOOKUP(D24,'150 Bsb'!D:D,'150 Bsb'!H:H,"")</f>
        <v/>
      </c>
      <c r="M24" s="31"/>
      <c r="N24" s="40">
        <f t="shared" si="0"/>
        <v>0</v>
      </c>
      <c r="O24" s="36" t="s">
        <v>117</v>
      </c>
    </row>
    <row r="25" spans="1:26" ht="15" customHeight="1" x14ac:dyDescent="0.3">
      <c r="A25" s="66"/>
      <c r="B25" s="67">
        <v>538</v>
      </c>
      <c r="C25" s="68" t="s">
        <v>155</v>
      </c>
      <c r="D25" s="69" t="s">
        <v>156</v>
      </c>
      <c r="E25" s="70">
        <v>42301</v>
      </c>
      <c r="F25" s="71" t="s">
        <v>51</v>
      </c>
      <c r="G25" s="71" t="s">
        <v>52</v>
      </c>
      <c r="H25" s="38" t="str">
        <f>_xlfn.XLOOKUP(D25,'30 Bsb'!D:D,'30 Bsb'!H:H,"")</f>
        <v>DNS</v>
      </c>
      <c r="I25" s="66"/>
      <c r="J25" s="38" t="str">
        <f>_xlfn.XLOOKUP(D25,'50bb B'!D:D,'50bb B'!H:H,"")</f>
        <v/>
      </c>
      <c r="K25" s="66"/>
      <c r="L25" s="41" t="str">
        <f>_xlfn.XLOOKUP(D25,'150 Bsb'!D:D,'150 Bsb'!H:H,"")</f>
        <v/>
      </c>
      <c r="M25" s="66"/>
      <c r="N25" s="73">
        <f t="shared" si="0"/>
        <v>0</v>
      </c>
      <c r="O25" s="71" t="s">
        <v>74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35433070866141736" right="0.35433070866141736" top="0.31496062992125984" bottom="0.23622047244094491" header="0" footer="0"/>
  <pageSetup paperSize="9" scale="92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4" workbookViewId="0">
      <selection activeCell="A28" sqref="A28:XFD28"/>
    </sheetView>
  </sheetViews>
  <sheetFormatPr defaultColWidth="14.44140625" defaultRowHeight="15" customHeight="1" x14ac:dyDescent="0.3"/>
  <cols>
    <col min="1" max="1" width="5.5546875" customWidth="1"/>
    <col min="2" max="2" width="5.33203125" customWidth="1"/>
    <col min="3" max="3" width="10.33203125" customWidth="1"/>
    <col min="4" max="4" width="13.109375" customWidth="1"/>
    <col min="5" max="5" width="12.109375" customWidth="1"/>
    <col min="6" max="6" width="13.88671875" customWidth="1"/>
    <col min="7" max="7" width="17.6640625" customWidth="1"/>
    <col min="8" max="8" width="9.44140625" customWidth="1"/>
    <col min="9" max="9" width="20.5546875" customWidth="1"/>
    <col min="10" max="26" width="9.109375" customWidth="1"/>
  </cols>
  <sheetData>
    <row r="1" spans="1:26" ht="15.6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  <c r="J1" s="18"/>
    </row>
    <row r="2" spans="1:26" ht="15.6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  <c r="J2" s="18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25"/>
      <c r="J3" s="14"/>
    </row>
    <row r="4" spans="1:26" ht="15.6" x14ac:dyDescent="0.3">
      <c r="A4" s="12"/>
      <c r="B4" s="12"/>
      <c r="C4" s="12"/>
      <c r="D4" s="11" t="s">
        <v>103</v>
      </c>
      <c r="E4" s="11"/>
      <c r="F4" s="16" t="s">
        <v>18</v>
      </c>
      <c r="G4" s="27"/>
      <c r="H4" s="18" t="s">
        <v>10</v>
      </c>
      <c r="I4" s="12"/>
      <c r="J4" s="12"/>
    </row>
    <row r="5" spans="1:26" ht="15.6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  <c r="J5" s="12"/>
    </row>
    <row r="6" spans="1:26" ht="14.4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  <c r="J6" s="28"/>
    </row>
    <row r="7" spans="1:26" ht="12.75" customHeight="1" x14ac:dyDescent="0.3">
      <c r="A7" s="31">
        <v>1</v>
      </c>
      <c r="B7" s="74"/>
      <c r="C7" s="75"/>
      <c r="D7" s="76"/>
      <c r="E7" s="77"/>
      <c r="F7" s="78"/>
      <c r="G7" s="78"/>
      <c r="H7" s="38"/>
      <c r="I7" s="79"/>
      <c r="J7" s="1"/>
    </row>
    <row r="8" spans="1:26" ht="12.75" customHeight="1" x14ac:dyDescent="0.3">
      <c r="A8" s="31">
        <v>2</v>
      </c>
      <c r="B8" s="32">
        <v>264</v>
      </c>
      <c r="C8" s="33" t="s">
        <v>104</v>
      </c>
      <c r="D8" s="34" t="s">
        <v>105</v>
      </c>
      <c r="E8" s="35">
        <v>42417</v>
      </c>
      <c r="F8" s="36" t="s">
        <v>56</v>
      </c>
      <c r="G8" s="36" t="s">
        <v>57</v>
      </c>
      <c r="H8" s="38">
        <v>5.0199999999999996</v>
      </c>
      <c r="I8" s="36" t="s">
        <v>106</v>
      </c>
      <c r="J8" s="1"/>
    </row>
    <row r="9" spans="1:26" ht="12.75" customHeight="1" x14ac:dyDescent="0.3">
      <c r="A9" s="31">
        <v>3</v>
      </c>
      <c r="B9" s="32">
        <v>300</v>
      </c>
      <c r="C9" s="33" t="s">
        <v>118</v>
      </c>
      <c r="D9" s="34" t="s">
        <v>119</v>
      </c>
      <c r="E9" s="35" t="s">
        <v>120</v>
      </c>
      <c r="F9" s="36" t="s">
        <v>41</v>
      </c>
      <c r="G9" s="36" t="s">
        <v>47</v>
      </c>
      <c r="H9" s="38">
        <v>5.12</v>
      </c>
      <c r="I9" s="36" t="s">
        <v>62</v>
      </c>
      <c r="J9" s="80">
        <v>2</v>
      </c>
    </row>
    <row r="10" spans="1:26" ht="12.75" customHeight="1" x14ac:dyDescent="0.3">
      <c r="A10" s="31">
        <v>4</v>
      </c>
      <c r="B10" s="32">
        <v>279</v>
      </c>
      <c r="C10" s="33" t="s">
        <v>112</v>
      </c>
      <c r="D10" s="34" t="s">
        <v>113</v>
      </c>
      <c r="E10" s="35" t="s">
        <v>114</v>
      </c>
      <c r="F10" s="36" t="s">
        <v>115</v>
      </c>
      <c r="G10" s="36" t="s">
        <v>116</v>
      </c>
      <c r="H10" s="38">
        <v>5.12</v>
      </c>
      <c r="I10" s="36" t="s">
        <v>117</v>
      </c>
      <c r="J10" s="80">
        <v>1</v>
      </c>
    </row>
    <row r="11" spans="1:26" ht="12.75" customHeight="1" x14ac:dyDescent="0.3">
      <c r="A11" s="31">
        <v>5</v>
      </c>
      <c r="B11" s="32">
        <v>313</v>
      </c>
      <c r="C11" s="33" t="s">
        <v>128</v>
      </c>
      <c r="D11" s="34" t="s">
        <v>129</v>
      </c>
      <c r="E11" s="35" t="s">
        <v>130</v>
      </c>
      <c r="F11" s="36" t="s">
        <v>41</v>
      </c>
      <c r="G11" s="36" t="s">
        <v>47</v>
      </c>
      <c r="H11" s="38">
        <v>5.3</v>
      </c>
      <c r="I11" s="36" t="s">
        <v>131</v>
      </c>
      <c r="J11" s="1"/>
    </row>
    <row r="12" spans="1:26" ht="12.75" customHeight="1" x14ac:dyDescent="0.3">
      <c r="A12" s="31">
        <v>6</v>
      </c>
      <c r="B12" s="32">
        <v>335</v>
      </c>
      <c r="C12" s="33" t="s">
        <v>142</v>
      </c>
      <c r="D12" s="34" t="s">
        <v>143</v>
      </c>
      <c r="E12" s="35">
        <v>42212</v>
      </c>
      <c r="F12" s="36" t="s">
        <v>33</v>
      </c>
      <c r="G12" s="36" t="s">
        <v>34</v>
      </c>
      <c r="H12" s="38">
        <v>5.73</v>
      </c>
      <c r="I12" s="36" t="s">
        <v>35</v>
      </c>
      <c r="J12" s="1"/>
    </row>
    <row r="13" spans="1:26" ht="12.75" customHeight="1" x14ac:dyDescent="0.3">
      <c r="A13" s="31">
        <v>7</v>
      </c>
      <c r="B13" s="32">
        <v>349</v>
      </c>
      <c r="C13" s="33" t="s">
        <v>147</v>
      </c>
      <c r="D13" s="34" t="s">
        <v>148</v>
      </c>
      <c r="E13" s="35">
        <v>42241</v>
      </c>
      <c r="F13" s="36" t="s">
        <v>134</v>
      </c>
      <c r="G13" s="36" t="s">
        <v>135</v>
      </c>
      <c r="H13" s="38">
        <v>5.77</v>
      </c>
      <c r="I13" s="36" t="s">
        <v>136</v>
      </c>
      <c r="J13" s="1"/>
    </row>
    <row r="14" spans="1:26" ht="12.75" customHeight="1" x14ac:dyDescent="0.3">
      <c r="A14" s="31">
        <v>8</v>
      </c>
      <c r="B14" s="32"/>
      <c r="C14" s="33"/>
      <c r="D14" s="34"/>
      <c r="E14" s="35"/>
      <c r="F14" s="63"/>
      <c r="G14" s="63"/>
      <c r="H14" s="38"/>
      <c r="I14" s="36"/>
      <c r="J14" s="1"/>
    </row>
    <row r="15" spans="1:26" ht="15.6" x14ac:dyDescent="0.3">
      <c r="A15" s="12"/>
      <c r="B15" s="12"/>
      <c r="C15" s="6">
        <v>2</v>
      </c>
      <c r="D15" s="30" t="s">
        <v>96</v>
      </c>
      <c r="E15" s="44">
        <v>3</v>
      </c>
      <c r="F15" s="12"/>
      <c r="G15" s="12"/>
      <c r="H15" s="11"/>
      <c r="I15" s="12"/>
      <c r="J15" s="12"/>
    </row>
    <row r="16" spans="1:26" ht="14.4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  <c r="J16" s="28"/>
    </row>
    <row r="17" spans="1:26" ht="12.75" customHeight="1" x14ac:dyDescent="0.3">
      <c r="A17" s="31">
        <v>1</v>
      </c>
      <c r="B17" s="74"/>
      <c r="C17" s="75"/>
      <c r="D17" s="76"/>
      <c r="E17" s="77"/>
      <c r="F17" s="78"/>
      <c r="G17" s="78"/>
      <c r="H17" s="38"/>
      <c r="I17" s="79"/>
      <c r="J17" s="1"/>
    </row>
    <row r="18" spans="1:26" ht="12.75" customHeight="1" x14ac:dyDescent="0.3">
      <c r="A18" s="66">
        <v>2</v>
      </c>
      <c r="B18" s="67">
        <v>538</v>
      </c>
      <c r="C18" s="68" t="s">
        <v>155</v>
      </c>
      <c r="D18" s="69" t="s">
        <v>156</v>
      </c>
      <c r="E18" s="70">
        <v>42301</v>
      </c>
      <c r="F18" s="71" t="s">
        <v>51</v>
      </c>
      <c r="G18" s="71" t="s">
        <v>52</v>
      </c>
      <c r="H18" s="72" t="s">
        <v>99</v>
      </c>
      <c r="I18" s="71" t="s">
        <v>74</v>
      </c>
      <c r="J18" s="65"/>
    </row>
    <row r="19" spans="1:26" ht="12.75" customHeight="1" x14ac:dyDescent="0.3">
      <c r="A19" s="31">
        <v>3</v>
      </c>
      <c r="B19" s="32">
        <v>356</v>
      </c>
      <c r="C19" s="33" t="s">
        <v>149</v>
      </c>
      <c r="D19" s="34" t="s">
        <v>150</v>
      </c>
      <c r="E19" s="35" t="s">
        <v>151</v>
      </c>
      <c r="F19" s="36" t="s">
        <v>80</v>
      </c>
      <c r="G19" s="36" t="s">
        <v>81</v>
      </c>
      <c r="H19" s="38">
        <v>5.76</v>
      </c>
      <c r="I19" s="36" t="s">
        <v>82</v>
      </c>
      <c r="J19" s="1"/>
    </row>
    <row r="20" spans="1:26" ht="12.75" customHeight="1" x14ac:dyDescent="0.3">
      <c r="A20" s="31">
        <v>4</v>
      </c>
      <c r="B20" s="32">
        <v>251</v>
      </c>
      <c r="C20" s="33" t="s">
        <v>107</v>
      </c>
      <c r="D20" s="34" t="s">
        <v>108</v>
      </c>
      <c r="E20" s="35">
        <v>42078</v>
      </c>
      <c r="F20" s="36" t="s">
        <v>28</v>
      </c>
      <c r="G20" s="36" t="s">
        <v>29</v>
      </c>
      <c r="H20" s="38">
        <v>5.0599999999999996</v>
      </c>
      <c r="I20" s="36" t="s">
        <v>109</v>
      </c>
      <c r="J20" s="1"/>
    </row>
    <row r="21" spans="1:26" ht="12.75" customHeight="1" x14ac:dyDescent="0.3">
      <c r="A21" s="31">
        <v>5</v>
      </c>
      <c r="B21" s="32">
        <v>281</v>
      </c>
      <c r="C21" s="33" t="s">
        <v>152</v>
      </c>
      <c r="D21" s="34" t="s">
        <v>153</v>
      </c>
      <c r="E21" s="35" t="s">
        <v>154</v>
      </c>
      <c r="F21" s="36" t="s">
        <v>115</v>
      </c>
      <c r="G21" s="36" t="s">
        <v>116</v>
      </c>
      <c r="H21" s="38" t="s">
        <v>99</v>
      </c>
      <c r="I21" s="36" t="s">
        <v>117</v>
      </c>
      <c r="J21" s="1"/>
    </row>
    <row r="22" spans="1:26" ht="12.75" customHeight="1" x14ac:dyDescent="0.3">
      <c r="A22" s="31">
        <v>6</v>
      </c>
      <c r="B22" s="32">
        <v>331</v>
      </c>
      <c r="C22" s="33" t="s">
        <v>110</v>
      </c>
      <c r="D22" s="34" t="s">
        <v>111</v>
      </c>
      <c r="E22" s="35">
        <v>42129</v>
      </c>
      <c r="F22" s="36" t="s">
        <v>33</v>
      </c>
      <c r="G22" s="36" t="s">
        <v>34</v>
      </c>
      <c r="H22" s="38">
        <v>5.23</v>
      </c>
      <c r="I22" s="36" t="s">
        <v>38</v>
      </c>
      <c r="J22" s="1"/>
    </row>
    <row r="23" spans="1:26" ht="12.75" customHeight="1" x14ac:dyDescent="0.3">
      <c r="A23" s="31">
        <v>7</v>
      </c>
      <c r="B23" s="32">
        <v>351</v>
      </c>
      <c r="C23" s="33" t="s">
        <v>140</v>
      </c>
      <c r="D23" s="34" t="s">
        <v>141</v>
      </c>
      <c r="E23" s="35">
        <v>42519</v>
      </c>
      <c r="F23" s="36" t="s">
        <v>134</v>
      </c>
      <c r="G23" s="36" t="s">
        <v>135</v>
      </c>
      <c r="H23" s="38">
        <v>5.35</v>
      </c>
      <c r="I23" s="36" t="s">
        <v>136</v>
      </c>
      <c r="J23" s="1"/>
    </row>
    <row r="24" spans="1:26" ht="12.75" customHeight="1" x14ac:dyDescent="0.3">
      <c r="A24" s="31">
        <v>8</v>
      </c>
      <c r="B24" s="32"/>
      <c r="C24" s="33"/>
      <c r="D24" s="34"/>
      <c r="E24" s="35"/>
      <c r="F24" s="36"/>
      <c r="G24" s="36"/>
      <c r="H24" s="38"/>
      <c r="I24" s="36"/>
      <c r="J24" s="1"/>
    </row>
    <row r="25" spans="1:26" ht="15.75" customHeight="1" x14ac:dyDescent="0.3">
      <c r="A25" s="12"/>
      <c r="B25" s="12"/>
      <c r="C25" s="6">
        <v>3</v>
      </c>
      <c r="D25" s="30" t="s">
        <v>96</v>
      </c>
      <c r="E25" s="44">
        <v>3</v>
      </c>
      <c r="F25" s="12"/>
      <c r="G25" s="12"/>
      <c r="H25" s="11"/>
      <c r="I25" s="12"/>
      <c r="J25" s="12"/>
    </row>
    <row r="26" spans="1:26" ht="15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  <c r="J26" s="28"/>
    </row>
    <row r="27" spans="1:26" ht="12.75" customHeight="1" x14ac:dyDescent="0.3">
      <c r="A27" s="31">
        <v>1</v>
      </c>
      <c r="B27" s="74"/>
      <c r="C27" s="75"/>
      <c r="D27" s="76"/>
      <c r="E27" s="77"/>
      <c r="F27" s="78"/>
      <c r="G27" s="78"/>
      <c r="H27" s="38"/>
      <c r="I27" s="79"/>
      <c r="J27" s="1"/>
    </row>
    <row r="28" spans="1:26" ht="12.75" customHeight="1" x14ac:dyDescent="0.3">
      <c r="A28" s="31">
        <v>2</v>
      </c>
      <c r="B28" s="32">
        <v>143</v>
      </c>
      <c r="C28" s="33" t="s">
        <v>137</v>
      </c>
      <c r="D28" s="34" t="s">
        <v>138</v>
      </c>
      <c r="E28" s="35">
        <v>42485</v>
      </c>
      <c r="F28" s="36" t="s">
        <v>28</v>
      </c>
      <c r="G28" s="36" t="s">
        <v>29</v>
      </c>
      <c r="H28" s="38">
        <v>5.48</v>
      </c>
      <c r="I28" s="36" t="s">
        <v>139</v>
      </c>
      <c r="J28" s="1"/>
    </row>
    <row r="29" spans="1:26" ht="12.75" customHeight="1" x14ac:dyDescent="0.3">
      <c r="A29" s="31">
        <v>3</v>
      </c>
      <c r="B29" s="32">
        <v>291</v>
      </c>
      <c r="C29" s="33" t="s">
        <v>121</v>
      </c>
      <c r="D29" s="34" t="s">
        <v>122</v>
      </c>
      <c r="E29" s="35" t="s">
        <v>123</v>
      </c>
      <c r="F29" s="36" t="s">
        <v>41</v>
      </c>
      <c r="G29" s="36" t="s">
        <v>47</v>
      </c>
      <c r="H29" s="38">
        <v>5.23</v>
      </c>
      <c r="I29" s="36" t="s">
        <v>124</v>
      </c>
      <c r="J29" s="1"/>
    </row>
    <row r="30" spans="1:26" ht="12.75" customHeight="1" x14ac:dyDescent="0.3">
      <c r="A30" s="31">
        <v>4</v>
      </c>
      <c r="B30" s="32">
        <v>358</v>
      </c>
      <c r="C30" s="33" t="s">
        <v>125</v>
      </c>
      <c r="D30" s="34" t="s">
        <v>126</v>
      </c>
      <c r="E30" s="35" t="s">
        <v>127</v>
      </c>
      <c r="F30" s="36" t="s">
        <v>80</v>
      </c>
      <c r="G30" s="36" t="s">
        <v>81</v>
      </c>
      <c r="H30" s="38">
        <v>5.32</v>
      </c>
      <c r="I30" s="36" t="s">
        <v>82</v>
      </c>
      <c r="J30" s="1"/>
    </row>
    <row r="31" spans="1:26" ht="12.75" customHeight="1" x14ac:dyDescent="0.3">
      <c r="A31" s="31">
        <v>5</v>
      </c>
      <c r="B31" s="32">
        <v>539</v>
      </c>
      <c r="C31" s="33" t="s">
        <v>145</v>
      </c>
      <c r="D31" s="34" t="s">
        <v>146</v>
      </c>
      <c r="E31" s="35">
        <v>42223</v>
      </c>
      <c r="F31" s="36" t="s">
        <v>51</v>
      </c>
      <c r="G31" s="36" t="s">
        <v>52</v>
      </c>
      <c r="H31" s="38">
        <v>5.71</v>
      </c>
      <c r="I31" s="36" t="s">
        <v>74</v>
      </c>
      <c r="J31" s="81" t="s">
        <v>102</v>
      </c>
    </row>
    <row r="32" spans="1:26" ht="12.75" customHeight="1" x14ac:dyDescent="0.3">
      <c r="A32" s="31">
        <v>6</v>
      </c>
      <c r="B32" s="32">
        <v>334</v>
      </c>
      <c r="C32" s="33" t="s">
        <v>142</v>
      </c>
      <c r="D32" s="34" t="s">
        <v>144</v>
      </c>
      <c r="E32" s="35">
        <v>42222</v>
      </c>
      <c r="F32" s="36" t="s">
        <v>33</v>
      </c>
      <c r="G32" s="36" t="s">
        <v>34</v>
      </c>
      <c r="H32" s="38">
        <v>5.58</v>
      </c>
      <c r="I32" s="36" t="s">
        <v>35</v>
      </c>
      <c r="J32" s="1"/>
    </row>
    <row r="33" spans="1:26" ht="12.75" customHeight="1" x14ac:dyDescent="0.3">
      <c r="A33" s="31">
        <v>7</v>
      </c>
      <c r="B33" s="32">
        <v>348</v>
      </c>
      <c r="C33" s="33" t="s">
        <v>132</v>
      </c>
      <c r="D33" s="34" t="s">
        <v>133</v>
      </c>
      <c r="E33" s="35">
        <v>42309</v>
      </c>
      <c r="F33" s="36" t="s">
        <v>134</v>
      </c>
      <c r="G33" s="36" t="s">
        <v>135</v>
      </c>
      <c r="H33" s="38">
        <v>5.45</v>
      </c>
      <c r="I33" s="36" t="s">
        <v>136</v>
      </c>
      <c r="J33" s="1"/>
    </row>
    <row r="34" spans="1:26" ht="12.75" customHeight="1" x14ac:dyDescent="0.3">
      <c r="A34" s="31">
        <v>8</v>
      </c>
      <c r="B34" s="32"/>
      <c r="C34" s="33"/>
      <c r="D34" s="34"/>
      <c r="E34" s="35"/>
      <c r="F34" s="36"/>
      <c r="G34" s="36"/>
      <c r="H34" s="38"/>
      <c r="I34" s="36"/>
      <c r="J34" s="1"/>
    </row>
  </sheetData>
  <conditionalFormatting sqref="J9:J10">
    <cfRule type="notContainsBlanks" dxfId="0" priority="1">
      <formula>LEN(TRIM(J9))&gt;0</formula>
    </cfRule>
  </conditionalFormatting>
  <printOptions horizontalCentered="1"/>
  <pageMargins left="0.15748031496062992" right="0.19685039370078741" top="0.31496062992125984" bottom="0.23622047244094491" header="0" footer="0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A11" workbookViewId="0">
      <selection activeCell="A30" sqref="A30:XFD30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8.88671875" customWidth="1"/>
    <col min="4" max="4" width="13.5546875" customWidth="1"/>
    <col min="5" max="5" width="10.44140625" customWidth="1"/>
    <col min="6" max="6" width="12.5546875" customWidth="1"/>
    <col min="7" max="7" width="17.6640625" customWidth="1"/>
    <col min="8" max="8" width="9.44140625" customWidth="1"/>
    <col min="9" max="9" width="20.664062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7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25"/>
    </row>
    <row r="4" spans="1:26" ht="12.75" customHeight="1" x14ac:dyDescent="0.3">
      <c r="A4" s="12"/>
      <c r="B4" s="12"/>
      <c r="C4" s="12"/>
      <c r="D4" s="11" t="s">
        <v>103</v>
      </c>
      <c r="E4" s="11"/>
      <c r="F4" s="16" t="s">
        <v>100</v>
      </c>
      <c r="G4" s="27"/>
      <c r="H4" s="18" t="s">
        <v>10</v>
      </c>
      <c r="I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36"/>
      <c r="G7" s="36"/>
      <c r="H7" s="38"/>
      <c r="I7" s="36"/>
    </row>
    <row r="8" spans="1:26" ht="12.75" customHeight="1" x14ac:dyDescent="0.3">
      <c r="A8" s="31">
        <v>2</v>
      </c>
      <c r="B8" s="32">
        <v>331</v>
      </c>
      <c r="C8" s="33" t="s">
        <v>110</v>
      </c>
      <c r="D8" s="34" t="s">
        <v>111</v>
      </c>
      <c r="E8" s="35">
        <v>42129</v>
      </c>
      <c r="F8" s="36" t="s">
        <v>33</v>
      </c>
      <c r="G8" s="36" t="s">
        <v>34</v>
      </c>
      <c r="H8" s="38">
        <v>8.68</v>
      </c>
      <c r="I8" s="36" t="s">
        <v>38</v>
      </c>
    </row>
    <row r="9" spans="1:26" ht="12.75" customHeight="1" x14ac:dyDescent="0.3">
      <c r="A9" s="31">
        <v>3</v>
      </c>
      <c r="B9" s="32">
        <v>300</v>
      </c>
      <c r="C9" s="33" t="s">
        <v>118</v>
      </c>
      <c r="D9" s="34" t="s">
        <v>119</v>
      </c>
      <c r="E9" s="35">
        <v>42653</v>
      </c>
      <c r="F9" s="36" t="s">
        <v>41</v>
      </c>
      <c r="G9" s="36" t="s">
        <v>47</v>
      </c>
      <c r="H9" s="38">
        <v>9.34</v>
      </c>
      <c r="I9" s="36" t="s">
        <v>62</v>
      </c>
    </row>
    <row r="10" spans="1:26" ht="12.75" customHeight="1" x14ac:dyDescent="0.3">
      <c r="A10" s="31">
        <v>4</v>
      </c>
      <c r="B10" s="32">
        <v>264</v>
      </c>
      <c r="C10" s="33" t="s">
        <v>104</v>
      </c>
      <c r="D10" s="34" t="s">
        <v>105</v>
      </c>
      <c r="E10" s="35">
        <v>42417</v>
      </c>
      <c r="F10" s="36" t="s">
        <v>56</v>
      </c>
      <c r="G10" s="36" t="s">
        <v>57</v>
      </c>
      <c r="H10" s="38">
        <v>8.64</v>
      </c>
      <c r="I10" s="36" t="s">
        <v>106</v>
      </c>
    </row>
    <row r="11" spans="1:26" ht="12.75" customHeight="1" x14ac:dyDescent="0.3">
      <c r="A11" s="31">
        <v>5</v>
      </c>
      <c r="B11" s="32">
        <v>251</v>
      </c>
      <c r="C11" s="33" t="s">
        <v>107</v>
      </c>
      <c r="D11" s="34" t="s">
        <v>108</v>
      </c>
      <c r="E11" s="35">
        <v>42078</v>
      </c>
      <c r="F11" s="36" t="s">
        <v>28</v>
      </c>
      <c r="G11" s="36" t="s">
        <v>29</v>
      </c>
      <c r="H11" s="38">
        <v>8.66</v>
      </c>
      <c r="I11" s="36" t="s">
        <v>109</v>
      </c>
    </row>
    <row r="12" spans="1:26" ht="12.75" customHeight="1" x14ac:dyDescent="0.3">
      <c r="A12" s="31">
        <v>6</v>
      </c>
      <c r="B12" s="32">
        <v>279</v>
      </c>
      <c r="C12" s="33" t="s">
        <v>112</v>
      </c>
      <c r="D12" s="34" t="s">
        <v>113</v>
      </c>
      <c r="E12" s="35">
        <v>42562</v>
      </c>
      <c r="F12" s="36" t="s">
        <v>115</v>
      </c>
      <c r="G12" s="36" t="s">
        <v>116</v>
      </c>
      <c r="H12" s="38">
        <v>8.8699999999999992</v>
      </c>
      <c r="I12" s="36" t="s">
        <v>117</v>
      </c>
    </row>
    <row r="13" spans="1:26" ht="12.75" customHeight="1" x14ac:dyDescent="0.3">
      <c r="A13" s="31">
        <v>7</v>
      </c>
      <c r="B13" s="32">
        <v>291</v>
      </c>
      <c r="C13" s="33" t="s">
        <v>121</v>
      </c>
      <c r="D13" s="34" t="s">
        <v>122</v>
      </c>
      <c r="E13" s="35">
        <v>42206</v>
      </c>
      <c r="F13" s="36" t="s">
        <v>41</v>
      </c>
      <c r="G13" s="36" t="s">
        <v>47</v>
      </c>
      <c r="H13" s="38">
        <v>9.02</v>
      </c>
      <c r="I13" s="36" t="s">
        <v>124</v>
      </c>
    </row>
    <row r="14" spans="1:26" ht="12.75" customHeight="1" x14ac:dyDescent="0.3">
      <c r="A14" s="31">
        <v>8</v>
      </c>
      <c r="B14" s="32"/>
      <c r="C14" s="33"/>
      <c r="D14" s="34"/>
      <c r="E14" s="35"/>
      <c r="F14" s="63"/>
      <c r="G14" s="63"/>
      <c r="H14" s="38"/>
      <c r="I14" s="36"/>
    </row>
    <row r="15" spans="1:26" ht="12.75" customHeight="1" x14ac:dyDescent="0.3">
      <c r="A15" s="12"/>
      <c r="B15" s="12"/>
      <c r="C15" s="6">
        <v>2</v>
      </c>
      <c r="D15" s="30" t="s">
        <v>96</v>
      </c>
      <c r="E15" s="44">
        <v>3</v>
      </c>
      <c r="F15" s="12"/>
      <c r="G15" s="12"/>
      <c r="H15" s="11"/>
      <c r="I15" s="12"/>
    </row>
    <row r="16" spans="1:26" ht="12.75" customHeight="1" x14ac:dyDescent="0.3">
      <c r="A16" s="45" t="s">
        <v>97</v>
      </c>
      <c r="B16" s="46" t="s">
        <v>12</v>
      </c>
      <c r="C16" s="47" t="s">
        <v>13</v>
      </c>
      <c r="D16" s="48" t="s">
        <v>14</v>
      </c>
      <c r="E16" s="49" t="s">
        <v>15</v>
      </c>
      <c r="F16" s="49" t="s">
        <v>16</v>
      </c>
      <c r="G16" s="49" t="s">
        <v>17</v>
      </c>
      <c r="H16" s="49" t="s">
        <v>98</v>
      </c>
      <c r="I16" s="50" t="s">
        <v>22</v>
      </c>
    </row>
    <row r="17" spans="1:26" ht="12.75" customHeight="1" x14ac:dyDescent="0.3">
      <c r="A17" s="31">
        <v>1</v>
      </c>
      <c r="B17" s="32"/>
      <c r="C17" s="33"/>
      <c r="D17" s="34"/>
      <c r="E17" s="35"/>
      <c r="F17" s="36"/>
      <c r="G17" s="36"/>
      <c r="H17" s="38"/>
      <c r="I17" s="36"/>
    </row>
    <row r="18" spans="1:26" ht="12.75" customHeight="1" x14ac:dyDescent="0.3">
      <c r="A18" s="31">
        <v>2</v>
      </c>
      <c r="B18" s="32">
        <v>143</v>
      </c>
      <c r="C18" s="33" t="s">
        <v>137</v>
      </c>
      <c r="D18" s="34" t="s">
        <v>138</v>
      </c>
      <c r="E18" s="35">
        <v>42485</v>
      </c>
      <c r="F18" s="36" t="s">
        <v>28</v>
      </c>
      <c r="G18" s="36" t="s">
        <v>29</v>
      </c>
      <c r="H18" s="38">
        <v>10.199999999999999</v>
      </c>
      <c r="I18" s="36" t="s">
        <v>139</v>
      </c>
    </row>
    <row r="19" spans="1:26" ht="12.75" customHeight="1" x14ac:dyDescent="0.3">
      <c r="A19" s="31">
        <v>3</v>
      </c>
      <c r="B19" s="32">
        <v>351</v>
      </c>
      <c r="C19" s="33" t="s">
        <v>140</v>
      </c>
      <c r="D19" s="34" t="s">
        <v>141</v>
      </c>
      <c r="E19" s="35">
        <v>42519</v>
      </c>
      <c r="F19" s="36" t="s">
        <v>134</v>
      </c>
      <c r="G19" s="36" t="s">
        <v>135</v>
      </c>
      <c r="H19" s="38">
        <v>10.43</v>
      </c>
      <c r="I19" s="36" t="s">
        <v>136</v>
      </c>
    </row>
    <row r="20" spans="1:26" ht="12.75" customHeight="1" x14ac:dyDescent="0.3">
      <c r="A20" s="31">
        <v>4</v>
      </c>
      <c r="B20" s="32">
        <v>313</v>
      </c>
      <c r="C20" s="33" t="s">
        <v>128</v>
      </c>
      <c r="D20" s="34" t="s">
        <v>129</v>
      </c>
      <c r="E20" s="35">
        <v>42560</v>
      </c>
      <c r="F20" s="36" t="s">
        <v>41</v>
      </c>
      <c r="G20" s="36" t="s">
        <v>47</v>
      </c>
      <c r="H20" s="38">
        <v>10.02</v>
      </c>
      <c r="I20" s="36" t="s">
        <v>131</v>
      </c>
    </row>
    <row r="21" spans="1:26" ht="12.75" customHeight="1" x14ac:dyDescent="0.3">
      <c r="A21" s="31">
        <v>5</v>
      </c>
      <c r="B21" s="32">
        <v>358</v>
      </c>
      <c r="C21" s="33" t="s">
        <v>157</v>
      </c>
      <c r="D21" s="34" t="s">
        <v>126</v>
      </c>
      <c r="E21" s="35">
        <v>42032</v>
      </c>
      <c r="F21" s="36" t="s">
        <v>80</v>
      </c>
      <c r="G21" s="36" t="s">
        <v>81</v>
      </c>
      <c r="H21" s="38">
        <v>10.29</v>
      </c>
      <c r="I21" s="36" t="s">
        <v>82</v>
      </c>
    </row>
    <row r="22" spans="1:26" ht="12.75" customHeight="1" x14ac:dyDescent="0.3">
      <c r="A22" s="31">
        <v>6</v>
      </c>
      <c r="B22" s="32">
        <v>348</v>
      </c>
      <c r="C22" s="33" t="s">
        <v>132</v>
      </c>
      <c r="D22" s="34" t="s">
        <v>133</v>
      </c>
      <c r="E22" s="35">
        <v>42309</v>
      </c>
      <c r="F22" s="36" t="s">
        <v>134</v>
      </c>
      <c r="G22" s="36" t="s">
        <v>135</v>
      </c>
      <c r="H22" s="38">
        <v>10.11</v>
      </c>
      <c r="I22" s="36" t="s">
        <v>136</v>
      </c>
    </row>
    <row r="23" spans="1:26" ht="12.75" customHeight="1" x14ac:dyDescent="0.3">
      <c r="A23" s="31">
        <v>7</v>
      </c>
      <c r="B23" s="32">
        <v>334</v>
      </c>
      <c r="C23" s="33" t="s">
        <v>142</v>
      </c>
      <c r="D23" s="34" t="s">
        <v>144</v>
      </c>
      <c r="E23" s="35">
        <v>42222</v>
      </c>
      <c r="F23" s="36" t="s">
        <v>33</v>
      </c>
      <c r="G23" s="36" t="s">
        <v>34</v>
      </c>
      <c r="H23" s="38">
        <v>10.58</v>
      </c>
      <c r="I23" s="36" t="s">
        <v>35</v>
      </c>
    </row>
    <row r="24" spans="1:26" ht="12.75" customHeight="1" x14ac:dyDescent="0.3">
      <c r="A24" s="31">
        <v>8</v>
      </c>
      <c r="B24" s="32"/>
      <c r="C24" s="33"/>
      <c r="D24" s="34"/>
      <c r="E24" s="35"/>
      <c r="F24" s="63"/>
      <c r="G24" s="63"/>
      <c r="H24" s="38"/>
      <c r="I24" s="36"/>
    </row>
    <row r="25" spans="1:26" ht="12.75" customHeight="1" x14ac:dyDescent="0.3">
      <c r="A25" s="12"/>
      <c r="B25" s="12"/>
      <c r="C25" s="6">
        <v>3</v>
      </c>
      <c r="D25" s="30" t="s">
        <v>96</v>
      </c>
      <c r="E25" s="44">
        <v>3</v>
      </c>
      <c r="F25" s="12"/>
      <c r="G25" s="12"/>
      <c r="H25" s="11"/>
      <c r="I25" s="12"/>
    </row>
    <row r="26" spans="1:26" ht="12.75" customHeight="1" x14ac:dyDescent="0.3">
      <c r="A26" s="45" t="s">
        <v>97</v>
      </c>
      <c r="B26" s="46" t="s">
        <v>12</v>
      </c>
      <c r="C26" s="47" t="s">
        <v>13</v>
      </c>
      <c r="D26" s="48" t="s">
        <v>14</v>
      </c>
      <c r="E26" s="49" t="s">
        <v>15</v>
      </c>
      <c r="F26" s="49" t="s">
        <v>16</v>
      </c>
      <c r="G26" s="49" t="s">
        <v>17</v>
      </c>
      <c r="H26" s="49" t="s">
        <v>98</v>
      </c>
      <c r="I26" s="50" t="s">
        <v>22</v>
      </c>
    </row>
    <row r="27" spans="1:26" ht="12.75" customHeight="1" x14ac:dyDescent="0.3">
      <c r="A27" s="31">
        <v>1</v>
      </c>
      <c r="B27" s="32"/>
      <c r="C27" s="33"/>
      <c r="D27" s="34"/>
      <c r="E27" s="35"/>
      <c r="F27" s="36"/>
      <c r="G27" s="36"/>
      <c r="H27" s="38"/>
      <c r="I27" s="36"/>
    </row>
    <row r="28" spans="1:26" ht="12.75" customHeight="1" x14ac:dyDescent="0.3">
      <c r="A28" s="31">
        <v>2</v>
      </c>
      <c r="B28" s="32"/>
      <c r="C28" s="33"/>
      <c r="D28" s="34"/>
      <c r="E28" s="35"/>
      <c r="F28" s="36"/>
      <c r="G28" s="36"/>
      <c r="H28" s="38"/>
      <c r="I28" s="36"/>
    </row>
    <row r="29" spans="1:26" ht="12.75" customHeight="1" x14ac:dyDescent="0.3">
      <c r="A29" s="31">
        <v>3</v>
      </c>
      <c r="B29" s="32">
        <v>356</v>
      </c>
      <c r="C29" s="33" t="s">
        <v>149</v>
      </c>
      <c r="D29" s="34" t="s">
        <v>150</v>
      </c>
      <c r="E29" s="35">
        <v>42449</v>
      </c>
      <c r="F29" s="36" t="s">
        <v>80</v>
      </c>
      <c r="G29" s="36" t="s">
        <v>81</v>
      </c>
      <c r="H29" s="38">
        <v>11.31</v>
      </c>
      <c r="I29" s="36" t="s">
        <v>82</v>
      </c>
    </row>
    <row r="30" spans="1:26" ht="12.75" customHeight="1" x14ac:dyDescent="0.3">
      <c r="A30" s="31">
        <v>4</v>
      </c>
      <c r="B30" s="32">
        <v>539</v>
      </c>
      <c r="C30" s="33" t="s">
        <v>145</v>
      </c>
      <c r="D30" s="34" t="s">
        <v>146</v>
      </c>
      <c r="E30" s="35">
        <v>42223</v>
      </c>
      <c r="F30" s="36" t="s">
        <v>51</v>
      </c>
      <c r="G30" s="36" t="s">
        <v>52</v>
      </c>
      <c r="H30" s="38">
        <v>10.49</v>
      </c>
      <c r="I30" s="36" t="s">
        <v>74</v>
      </c>
    </row>
    <row r="31" spans="1:26" ht="12.75" customHeight="1" x14ac:dyDescent="0.3">
      <c r="A31" s="31">
        <v>5</v>
      </c>
      <c r="B31" s="32">
        <v>335</v>
      </c>
      <c r="C31" s="33" t="s">
        <v>142</v>
      </c>
      <c r="D31" s="34" t="s">
        <v>143</v>
      </c>
      <c r="E31" s="35">
        <v>42212</v>
      </c>
      <c r="F31" s="36" t="s">
        <v>33</v>
      </c>
      <c r="G31" s="36" t="s">
        <v>34</v>
      </c>
      <c r="H31" s="38">
        <v>9.9700000000000006</v>
      </c>
      <c r="I31" s="36" t="s">
        <v>35</v>
      </c>
    </row>
    <row r="32" spans="1:26" ht="12.75" customHeight="1" x14ac:dyDescent="0.3">
      <c r="A32" s="31">
        <v>6</v>
      </c>
      <c r="B32" s="32">
        <v>349</v>
      </c>
      <c r="C32" s="33" t="s">
        <v>147</v>
      </c>
      <c r="D32" s="34" t="s">
        <v>148</v>
      </c>
      <c r="E32" s="35">
        <v>42241</v>
      </c>
      <c r="F32" s="36" t="s">
        <v>134</v>
      </c>
      <c r="G32" s="36" t="s">
        <v>135</v>
      </c>
      <c r="H32" s="38">
        <v>10.039999999999999</v>
      </c>
      <c r="I32" s="36" t="s">
        <v>136</v>
      </c>
    </row>
    <row r="33" spans="1:26" ht="12.75" customHeight="1" x14ac:dyDescent="0.3">
      <c r="A33" s="31">
        <v>7</v>
      </c>
      <c r="B33" s="32"/>
      <c r="C33" s="33"/>
      <c r="D33" s="34"/>
      <c r="E33" s="35"/>
      <c r="F33" s="63"/>
      <c r="G33" s="63"/>
      <c r="H33" s="38"/>
      <c r="I33" s="36"/>
    </row>
    <row r="34" spans="1:26" ht="12.75" customHeight="1" x14ac:dyDescent="0.3">
      <c r="A34" s="31">
        <v>8</v>
      </c>
      <c r="B34" s="32"/>
      <c r="C34" s="33"/>
      <c r="D34" s="34"/>
      <c r="E34" s="35"/>
      <c r="F34" s="63"/>
      <c r="G34" s="63"/>
      <c r="H34" s="38"/>
      <c r="I34" s="36"/>
    </row>
  </sheetData>
  <printOptions horizontalCentered="1"/>
  <pageMargins left="0.15748031496062992" right="0.15748031496062992" top="0.31496062992125984" bottom="0.23622047244094491" header="0" footer="0"/>
  <pageSetup paperSize="9" scale="9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2"/>
  <sheetViews>
    <sheetView workbookViewId="0">
      <selection activeCell="A23" sqref="A23:XFD28"/>
    </sheetView>
  </sheetViews>
  <sheetFormatPr defaultColWidth="14.44140625" defaultRowHeight="15" customHeight="1" x14ac:dyDescent="0.3"/>
  <cols>
    <col min="1" max="1" width="5.5546875" customWidth="1"/>
    <col min="2" max="2" width="4" customWidth="1"/>
    <col min="3" max="3" width="8.88671875" customWidth="1"/>
    <col min="4" max="4" width="13.5546875" customWidth="1"/>
    <col min="5" max="5" width="10.44140625" customWidth="1"/>
    <col min="6" max="6" width="12.5546875" customWidth="1"/>
    <col min="7" max="7" width="17.6640625" customWidth="1"/>
    <col min="8" max="8" width="9.44140625" customWidth="1"/>
    <col min="9" max="9" width="20.5546875" customWidth="1"/>
    <col min="10" max="26" width="9.109375" customWidth="1"/>
  </cols>
  <sheetData>
    <row r="1" spans="1:26" ht="12.75" customHeight="1" x14ac:dyDescent="0.3">
      <c r="A1" s="11" t="s">
        <v>0</v>
      </c>
      <c r="B1" s="11"/>
      <c r="C1" s="11"/>
      <c r="D1" s="11"/>
      <c r="E1" s="16"/>
      <c r="F1" s="17"/>
      <c r="G1" s="17"/>
      <c r="H1" s="17"/>
      <c r="I1" s="17"/>
    </row>
    <row r="2" spans="1:26" ht="12.75" customHeight="1" x14ac:dyDescent="0.3">
      <c r="A2" s="11" t="s">
        <v>8</v>
      </c>
      <c r="B2" s="11"/>
      <c r="C2" s="11"/>
      <c r="D2" s="11"/>
      <c r="E2" s="16"/>
      <c r="F2" s="17"/>
      <c r="G2" s="17"/>
      <c r="H2" s="17"/>
      <c r="I2" s="18"/>
    </row>
    <row r="3" spans="1:26" ht="12" customHeight="1" x14ac:dyDescent="0.3">
      <c r="A3" s="1"/>
      <c r="B3" s="1"/>
      <c r="C3" s="1"/>
      <c r="D3" s="1"/>
      <c r="E3" s="6"/>
      <c r="F3" s="22"/>
      <c r="G3" s="23"/>
      <c r="H3" s="23"/>
      <c r="I3" s="14"/>
    </row>
    <row r="4" spans="1:26" ht="12.75" customHeight="1" x14ac:dyDescent="0.3">
      <c r="A4" s="12"/>
      <c r="B4" s="12"/>
      <c r="C4" s="12"/>
      <c r="D4" s="11" t="s">
        <v>103</v>
      </c>
      <c r="E4" s="11"/>
      <c r="F4" s="16" t="s">
        <v>20</v>
      </c>
      <c r="G4" s="27"/>
      <c r="H4" s="18" t="s">
        <v>10</v>
      </c>
      <c r="I4" s="12"/>
    </row>
    <row r="5" spans="1:26" ht="12.75" customHeight="1" x14ac:dyDescent="0.3">
      <c r="A5" s="12"/>
      <c r="B5" s="12"/>
      <c r="C5" s="6">
        <v>1</v>
      </c>
      <c r="D5" s="30" t="s">
        <v>96</v>
      </c>
      <c r="E5" s="44">
        <v>3</v>
      </c>
      <c r="F5" s="12"/>
      <c r="G5" s="12"/>
      <c r="H5" s="11"/>
      <c r="I5" s="12"/>
    </row>
    <row r="6" spans="1:26" ht="12.75" customHeight="1" x14ac:dyDescent="0.3">
      <c r="A6" s="45" t="s">
        <v>97</v>
      </c>
      <c r="B6" s="46" t="s">
        <v>12</v>
      </c>
      <c r="C6" s="47" t="s">
        <v>13</v>
      </c>
      <c r="D6" s="48" t="s">
        <v>14</v>
      </c>
      <c r="E6" s="49" t="s">
        <v>15</v>
      </c>
      <c r="F6" s="49" t="s">
        <v>16</v>
      </c>
      <c r="G6" s="49" t="s">
        <v>17</v>
      </c>
      <c r="H6" s="49" t="s">
        <v>98</v>
      </c>
      <c r="I6" s="50" t="s">
        <v>22</v>
      </c>
    </row>
    <row r="7" spans="1:26" ht="12.75" customHeight="1" x14ac:dyDescent="0.3">
      <c r="A7" s="31">
        <v>1</v>
      </c>
      <c r="B7" s="32"/>
      <c r="C7" s="33"/>
      <c r="D7" s="34"/>
      <c r="E7" s="35"/>
      <c r="F7" s="63"/>
      <c r="G7" s="63"/>
      <c r="H7" s="41"/>
      <c r="I7" s="36"/>
    </row>
    <row r="8" spans="1:26" ht="12.75" customHeight="1" x14ac:dyDescent="0.3">
      <c r="A8" s="31">
        <v>2</v>
      </c>
      <c r="B8" s="32">
        <v>279</v>
      </c>
      <c r="C8" s="33" t="s">
        <v>112</v>
      </c>
      <c r="D8" s="34" t="s">
        <v>113</v>
      </c>
      <c r="E8" s="35">
        <v>42562</v>
      </c>
      <c r="F8" s="36" t="s">
        <v>115</v>
      </c>
      <c r="G8" s="36" t="s">
        <v>116</v>
      </c>
      <c r="H8" s="38">
        <v>24</v>
      </c>
      <c r="I8" s="36" t="s">
        <v>117</v>
      </c>
    </row>
    <row r="9" spans="1:26" ht="12.75" customHeight="1" x14ac:dyDescent="0.3">
      <c r="A9" s="31">
        <v>3</v>
      </c>
      <c r="B9" s="32">
        <v>264</v>
      </c>
      <c r="C9" s="33" t="s">
        <v>104</v>
      </c>
      <c r="D9" s="34" t="s">
        <v>105</v>
      </c>
      <c r="E9" s="35">
        <v>42417</v>
      </c>
      <c r="F9" s="36" t="s">
        <v>56</v>
      </c>
      <c r="G9" s="36" t="s">
        <v>57</v>
      </c>
      <c r="H9" s="38">
        <v>22</v>
      </c>
      <c r="I9" s="36" t="s">
        <v>106</v>
      </c>
    </row>
    <row r="10" spans="1:26" ht="12.75" customHeight="1" x14ac:dyDescent="0.3">
      <c r="A10" s="31">
        <v>4</v>
      </c>
      <c r="B10" s="32">
        <v>251</v>
      </c>
      <c r="C10" s="33" t="s">
        <v>107</v>
      </c>
      <c r="D10" s="34" t="s">
        <v>108</v>
      </c>
      <c r="E10" s="35">
        <v>42078</v>
      </c>
      <c r="F10" s="36" t="s">
        <v>28</v>
      </c>
      <c r="G10" s="36" t="s">
        <v>29</v>
      </c>
      <c r="H10" s="38">
        <v>22.57</v>
      </c>
      <c r="I10" s="36" t="s">
        <v>109</v>
      </c>
    </row>
    <row r="11" spans="1:26" ht="12.75" customHeight="1" x14ac:dyDescent="0.3">
      <c r="A11" s="31">
        <v>5</v>
      </c>
      <c r="B11" s="32">
        <v>331</v>
      </c>
      <c r="C11" s="33" t="s">
        <v>110</v>
      </c>
      <c r="D11" s="34" t="s">
        <v>111</v>
      </c>
      <c r="E11" s="35">
        <v>42129</v>
      </c>
      <c r="F11" s="36" t="s">
        <v>33</v>
      </c>
      <c r="G11" s="36" t="s">
        <v>34</v>
      </c>
      <c r="H11" s="38">
        <v>23.1</v>
      </c>
      <c r="I11" s="36" t="s">
        <v>38</v>
      </c>
    </row>
    <row r="12" spans="1:26" ht="12.75" customHeight="1" x14ac:dyDescent="0.3">
      <c r="A12" s="31">
        <v>6</v>
      </c>
      <c r="B12" s="32">
        <v>300</v>
      </c>
      <c r="C12" s="33" t="s">
        <v>118</v>
      </c>
      <c r="D12" s="34" t="s">
        <v>119</v>
      </c>
      <c r="E12" s="35">
        <v>42653</v>
      </c>
      <c r="F12" s="36" t="s">
        <v>41</v>
      </c>
      <c r="G12" s="36" t="s">
        <v>47</v>
      </c>
      <c r="H12" s="38">
        <v>23.2</v>
      </c>
      <c r="I12" s="36" t="s">
        <v>62</v>
      </c>
    </row>
    <row r="13" spans="1:26" ht="12.75" customHeight="1" x14ac:dyDescent="0.3">
      <c r="A13" s="12"/>
      <c r="B13" s="12"/>
      <c r="C13" s="6">
        <v>2</v>
      </c>
      <c r="D13" s="30" t="s">
        <v>96</v>
      </c>
      <c r="E13" s="44">
        <v>3</v>
      </c>
      <c r="F13" s="12"/>
      <c r="G13" s="12"/>
      <c r="H13" s="11"/>
      <c r="I13" s="12"/>
    </row>
    <row r="14" spans="1:26" ht="12.75" customHeight="1" x14ac:dyDescent="0.3">
      <c r="A14" s="45" t="s">
        <v>97</v>
      </c>
      <c r="B14" s="46" t="s">
        <v>12</v>
      </c>
      <c r="C14" s="47" t="s">
        <v>13</v>
      </c>
      <c r="D14" s="48" t="s">
        <v>14</v>
      </c>
      <c r="E14" s="49" t="s">
        <v>15</v>
      </c>
      <c r="F14" s="49" t="s">
        <v>16</v>
      </c>
      <c r="G14" s="49" t="s">
        <v>17</v>
      </c>
      <c r="H14" s="49" t="s">
        <v>98</v>
      </c>
      <c r="I14" s="50" t="s">
        <v>22</v>
      </c>
    </row>
    <row r="15" spans="1:26" ht="12.75" customHeight="1" x14ac:dyDescent="0.3">
      <c r="A15" s="31">
        <v>1</v>
      </c>
      <c r="B15" s="32"/>
      <c r="C15" s="33"/>
      <c r="D15" s="34"/>
      <c r="E15" s="35"/>
      <c r="F15" s="63"/>
      <c r="G15" s="63"/>
      <c r="H15" s="41"/>
      <c r="I15" s="36"/>
    </row>
    <row r="16" spans="1:26" ht="12.75" customHeight="1" x14ac:dyDescent="0.3">
      <c r="A16" s="31">
        <v>2</v>
      </c>
      <c r="B16" s="32">
        <v>348</v>
      </c>
      <c r="C16" s="33" t="s">
        <v>132</v>
      </c>
      <c r="D16" s="34" t="s">
        <v>133</v>
      </c>
      <c r="E16" s="35">
        <v>42309</v>
      </c>
      <c r="F16" s="36" t="s">
        <v>134</v>
      </c>
      <c r="G16" s="36" t="s">
        <v>135</v>
      </c>
      <c r="H16" s="38">
        <v>24.58</v>
      </c>
      <c r="I16" s="36" t="s">
        <v>136</v>
      </c>
    </row>
    <row r="17" spans="1:26" ht="12.75" customHeight="1" x14ac:dyDescent="0.3">
      <c r="A17" s="31">
        <v>3</v>
      </c>
      <c r="B17" s="32">
        <v>291</v>
      </c>
      <c r="C17" s="33" t="s">
        <v>121</v>
      </c>
      <c r="D17" s="34" t="s">
        <v>122</v>
      </c>
      <c r="E17" s="35">
        <v>42206</v>
      </c>
      <c r="F17" s="36" t="s">
        <v>41</v>
      </c>
      <c r="G17" s="36" t="s">
        <v>47</v>
      </c>
      <c r="H17" s="38">
        <v>23.27</v>
      </c>
      <c r="I17" s="36" t="s">
        <v>124</v>
      </c>
    </row>
    <row r="18" spans="1:26" ht="12.75" customHeight="1" x14ac:dyDescent="0.3">
      <c r="A18" s="31">
        <v>4</v>
      </c>
      <c r="B18" s="32">
        <v>313</v>
      </c>
      <c r="C18" s="33" t="s">
        <v>128</v>
      </c>
      <c r="D18" s="34" t="s">
        <v>129</v>
      </c>
      <c r="E18" s="35">
        <v>42560</v>
      </c>
      <c r="F18" s="36" t="s">
        <v>41</v>
      </c>
      <c r="G18" s="36" t="s">
        <v>47</v>
      </c>
      <c r="H18" s="38">
        <v>25.57</v>
      </c>
      <c r="I18" s="36" t="s">
        <v>131</v>
      </c>
    </row>
    <row r="19" spans="1:26" ht="12.75" customHeight="1" x14ac:dyDescent="0.3">
      <c r="A19" s="31">
        <v>5</v>
      </c>
      <c r="B19" s="32">
        <v>358</v>
      </c>
      <c r="C19" s="33" t="s">
        <v>157</v>
      </c>
      <c r="D19" s="34" t="s">
        <v>126</v>
      </c>
      <c r="E19" s="35">
        <v>42032</v>
      </c>
      <c r="F19" s="36" t="s">
        <v>80</v>
      </c>
      <c r="G19" s="36" t="s">
        <v>81</v>
      </c>
      <c r="H19" s="38">
        <v>24.3</v>
      </c>
      <c r="I19" s="36" t="s">
        <v>82</v>
      </c>
    </row>
    <row r="20" spans="1:26" ht="12.75" customHeight="1" x14ac:dyDescent="0.3">
      <c r="A20" s="31">
        <v>6</v>
      </c>
      <c r="B20" s="32">
        <v>335</v>
      </c>
      <c r="C20" s="33" t="s">
        <v>142</v>
      </c>
      <c r="D20" s="34" t="s">
        <v>143</v>
      </c>
      <c r="E20" s="35">
        <v>42212</v>
      </c>
      <c r="F20" s="36" t="s">
        <v>33</v>
      </c>
      <c r="G20" s="36" t="s">
        <v>34</v>
      </c>
      <c r="H20" s="38">
        <v>26.73</v>
      </c>
      <c r="I20" s="36" t="s">
        <v>35</v>
      </c>
    </row>
    <row r="21" spans="1:26" ht="12.75" customHeight="1" x14ac:dyDescent="0.3">
      <c r="A21" s="12"/>
      <c r="B21" s="12"/>
      <c r="C21" s="6">
        <v>3</v>
      </c>
      <c r="D21" s="30" t="s">
        <v>96</v>
      </c>
      <c r="E21" s="44">
        <v>3</v>
      </c>
      <c r="F21" s="12"/>
      <c r="G21" s="12"/>
      <c r="H21" s="11"/>
      <c r="I21" s="12"/>
    </row>
    <row r="22" spans="1:26" ht="12.75" customHeight="1" x14ac:dyDescent="0.3">
      <c r="A22" s="45" t="s">
        <v>97</v>
      </c>
      <c r="B22" s="46" t="s">
        <v>12</v>
      </c>
      <c r="C22" s="47" t="s">
        <v>13</v>
      </c>
      <c r="D22" s="48" t="s">
        <v>14</v>
      </c>
      <c r="E22" s="49" t="s">
        <v>15</v>
      </c>
      <c r="F22" s="49" t="s">
        <v>16</v>
      </c>
      <c r="G22" s="49" t="s">
        <v>17</v>
      </c>
      <c r="H22" s="49" t="s">
        <v>98</v>
      </c>
      <c r="I22" s="50" t="s">
        <v>22</v>
      </c>
    </row>
    <row r="23" spans="1:26" ht="12.75" customHeight="1" x14ac:dyDescent="0.3">
      <c r="A23" s="31">
        <v>1</v>
      </c>
      <c r="B23" s="32">
        <v>356</v>
      </c>
      <c r="C23" s="33" t="s">
        <v>149</v>
      </c>
      <c r="D23" s="34" t="s">
        <v>150</v>
      </c>
      <c r="E23" s="35">
        <v>42449</v>
      </c>
      <c r="F23" s="36" t="s">
        <v>80</v>
      </c>
      <c r="G23" s="36" t="s">
        <v>81</v>
      </c>
      <c r="H23" s="38">
        <v>27.03</v>
      </c>
      <c r="I23" s="36" t="s">
        <v>82</v>
      </c>
    </row>
    <row r="24" spans="1:26" ht="12.75" customHeight="1" x14ac:dyDescent="0.3">
      <c r="A24" s="31">
        <v>2</v>
      </c>
      <c r="B24" s="32">
        <v>349</v>
      </c>
      <c r="C24" s="33" t="s">
        <v>147</v>
      </c>
      <c r="D24" s="34" t="s">
        <v>148</v>
      </c>
      <c r="E24" s="35">
        <v>42241</v>
      </c>
      <c r="F24" s="36" t="s">
        <v>134</v>
      </c>
      <c r="G24" s="36" t="s">
        <v>135</v>
      </c>
      <c r="H24" s="38">
        <v>26.96</v>
      </c>
      <c r="I24" s="36" t="s">
        <v>136</v>
      </c>
    </row>
    <row r="25" spans="1:26" ht="12.75" customHeight="1" x14ac:dyDescent="0.3">
      <c r="A25" s="31">
        <v>3</v>
      </c>
      <c r="B25" s="32">
        <v>143</v>
      </c>
      <c r="C25" s="33" t="s">
        <v>137</v>
      </c>
      <c r="D25" s="34" t="s">
        <v>138</v>
      </c>
      <c r="E25" s="35">
        <v>42485</v>
      </c>
      <c r="F25" s="36" t="s">
        <v>28</v>
      </c>
      <c r="G25" s="36" t="s">
        <v>29</v>
      </c>
      <c r="H25" s="38">
        <v>24.5</v>
      </c>
      <c r="I25" s="36" t="s">
        <v>139</v>
      </c>
    </row>
    <row r="26" spans="1:26" ht="12.75" customHeight="1" x14ac:dyDescent="0.3">
      <c r="A26" s="31">
        <v>4</v>
      </c>
      <c r="B26" s="32">
        <v>351</v>
      </c>
      <c r="C26" s="33" t="s">
        <v>140</v>
      </c>
      <c r="D26" s="34" t="s">
        <v>141</v>
      </c>
      <c r="E26" s="35">
        <v>42519</v>
      </c>
      <c r="F26" s="36" t="s">
        <v>134</v>
      </c>
      <c r="G26" s="36" t="s">
        <v>135</v>
      </c>
      <c r="H26" s="38">
        <v>25.41</v>
      </c>
      <c r="I26" s="36" t="s">
        <v>136</v>
      </c>
    </row>
    <row r="27" spans="1:26" ht="12.75" customHeight="1" x14ac:dyDescent="0.3">
      <c r="A27" s="31">
        <v>5</v>
      </c>
      <c r="B27" s="32">
        <v>539</v>
      </c>
      <c r="C27" s="33" t="s">
        <v>145</v>
      </c>
      <c r="D27" s="34" t="s">
        <v>146</v>
      </c>
      <c r="E27" s="35">
        <v>42223</v>
      </c>
      <c r="F27" s="36" t="s">
        <v>51</v>
      </c>
      <c r="G27" s="36" t="s">
        <v>52</v>
      </c>
      <c r="H27" s="38">
        <v>25.46</v>
      </c>
      <c r="I27" s="36" t="s">
        <v>74</v>
      </c>
    </row>
    <row r="28" spans="1:26" ht="12.75" customHeight="1" x14ac:dyDescent="0.3">
      <c r="A28" s="31">
        <v>6</v>
      </c>
      <c r="B28" s="32">
        <v>334</v>
      </c>
      <c r="C28" s="33" t="s">
        <v>142</v>
      </c>
      <c r="D28" s="34" t="s">
        <v>144</v>
      </c>
      <c r="E28" s="35">
        <v>42222</v>
      </c>
      <c r="F28" s="36" t="s">
        <v>33</v>
      </c>
      <c r="G28" s="36" t="s">
        <v>34</v>
      </c>
      <c r="H28" s="38">
        <v>25.27</v>
      </c>
      <c r="I28" s="36" t="s">
        <v>35</v>
      </c>
    </row>
  </sheetData>
  <printOptions horizontalCentered="1"/>
  <pageMargins left="0.11811023622047245" right="0.11811023622047245" top="0.31496062992125984" bottom="0.23622047244094491" header="0" footer="0"/>
  <pageSetup paperSize="9" scale="8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6fd10-c06b-404e-af29-a284af76a1c0">
      <Terms xmlns="http://schemas.microsoft.com/office/infopath/2007/PartnerControls"/>
    </lcf76f155ced4ddcb4097134ff3c332f>
    <TaxCatchAll xmlns="a97d5b9f-5d96-471b-8e9f-67eaa0a290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22EE408590C4785F3B62CD5FF3E5D" ma:contentTypeVersion="15" ma:contentTypeDescription="Create a new document." ma:contentTypeScope="" ma:versionID="e76f0f3889496330ef95503bc3130c07">
  <xsd:schema xmlns:xsd="http://www.w3.org/2001/XMLSchema" xmlns:xs="http://www.w3.org/2001/XMLSchema" xmlns:p="http://schemas.microsoft.com/office/2006/metadata/properties" xmlns:ns2="d476fd10-c06b-404e-af29-a284af76a1c0" xmlns:ns3="a97d5b9f-5d96-471b-8e9f-67eaa0a2908d" targetNamespace="http://schemas.microsoft.com/office/2006/metadata/properties" ma:root="true" ma:fieldsID="d7475a6ca2299fca84529a63e9f1e9b7" ns2:_="" ns3:_="">
    <xsd:import namespace="d476fd10-c06b-404e-af29-a284af76a1c0"/>
    <xsd:import namespace="a97d5b9f-5d96-471b-8e9f-67eaa0a29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6fd10-c06b-404e-af29-a284af76a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b67818-c0bf-4159-a517-1715d3d82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d5b9f-5d96-471b-8e9f-67eaa0a290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15ba1f-7790-4f6a-a359-ea7b4c561f47}" ma:internalName="TaxCatchAll" ma:showField="CatchAllData" ma:web="a97d5b9f-5d96-471b-8e9f-67eaa0a29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1CF57-2716-4ACE-8FC0-F9B6F629B559}">
  <ds:schemaRefs>
    <ds:schemaRef ds:uri="http://schemas.microsoft.com/office/2006/metadata/properties"/>
    <ds:schemaRef ds:uri="http://schemas.microsoft.com/office/infopath/2007/PartnerControls"/>
    <ds:schemaRef ds:uri="d476fd10-c06b-404e-af29-a284af76a1c0"/>
    <ds:schemaRef ds:uri="a97d5b9f-5d96-471b-8e9f-67eaa0a2908d"/>
  </ds:schemaRefs>
</ds:datastoreItem>
</file>

<file path=customXml/itemProps2.xml><?xml version="1.0" encoding="utf-8"?>
<ds:datastoreItem xmlns:ds="http://schemas.openxmlformats.org/officeDocument/2006/customXml" ds:itemID="{08F2E040-132E-4EB7-8584-9E3E50C2B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6fd10-c06b-404e-af29-a284af76a1c0"/>
    <ds:schemaRef ds:uri="a97d5b9f-5d96-471b-8e9f-67eaa0a29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11FD1F-F6D7-45E5-8B51-0352194D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Viršelis</vt:lpstr>
      <vt:lpstr>Sprintas,Barjerai M</vt:lpstr>
      <vt:lpstr>30 Msb</vt:lpstr>
      <vt:lpstr>50bb M</vt:lpstr>
      <vt:lpstr>150 Msb</vt:lpstr>
      <vt:lpstr>Sprintas,Barjerai B</vt:lpstr>
      <vt:lpstr>30 Bsb</vt:lpstr>
      <vt:lpstr>50bb B</vt:lpstr>
      <vt:lpstr>150 Bsb</vt:lpstr>
      <vt:lpstr>Bėgimai M</vt:lpstr>
      <vt:lpstr>30 Mb</vt:lpstr>
      <vt:lpstr>150 Mb</vt:lpstr>
      <vt:lpstr>600 M</vt:lpstr>
      <vt:lpstr>Bėgimai B</vt:lpstr>
      <vt:lpstr>30 Bb</vt:lpstr>
      <vt:lpstr>150 Bb</vt:lpstr>
      <vt:lpstr>600 B</vt:lpstr>
      <vt:lpstr>Sportinis ėjimas M</vt:lpstr>
      <vt:lpstr>30 Msė</vt:lpstr>
      <vt:lpstr>150 Msė</vt:lpstr>
      <vt:lpstr>500 M sp ėj</vt:lpstr>
      <vt:lpstr>Sportinis ėjimas B</vt:lpstr>
      <vt:lpstr>30 Bsė</vt:lpstr>
      <vt:lpstr>150 Bsė</vt:lpstr>
      <vt:lpstr>500 B sp ėj</vt:lpstr>
      <vt:lpstr>Šuoliai M</vt:lpstr>
      <vt:lpstr>30 Mš</vt:lpstr>
      <vt:lpstr>Tolis M</vt:lpstr>
      <vt:lpstr>Aukštis M</vt:lpstr>
      <vt:lpstr>Šuoliai B</vt:lpstr>
      <vt:lpstr>30 Bš</vt:lpstr>
      <vt:lpstr>Tolis B</vt:lpstr>
      <vt:lpstr>Aukštis B</vt:lpstr>
      <vt:lpstr>Metimai M</vt:lpstr>
      <vt:lpstr>30 Mm</vt:lpstr>
      <vt:lpstr>Kamuolys M</vt:lpstr>
      <vt:lpstr>Kamuoliukas M</vt:lpstr>
      <vt:lpstr>Metimai B</vt:lpstr>
      <vt:lpstr>30 Bm</vt:lpstr>
      <vt:lpstr>Kamuolys B</vt:lpstr>
      <vt:lpstr>Kamuoliukas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Bakšanska</dc:creator>
  <cp:lastModifiedBy>Vardenis Pavardenis</cp:lastModifiedBy>
  <dcterms:created xsi:type="dcterms:W3CDTF">2026-06-03T17:08:16Z</dcterms:created>
  <dcterms:modified xsi:type="dcterms:W3CDTF">2026-06-03T17:16:24Z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0x010100E8E22EE408590C4785F3B62CD5FF3E5D</vt:lpwstr>
  </property>
  <property fmtid="{D5CDD505-2E9C-101B-9397-08002B2CF9AE}" name="NXPowerLiteLastOptimized" pid="3">
    <vt:lpwstr>131143</vt:lpwstr>
  </property>
  <property fmtid="{D5CDD505-2E9C-101B-9397-08002B2CF9AE}" name="NXPowerLiteSettings" pid="4">
    <vt:lpwstr>E7000400038000</vt:lpwstr>
  </property>
  <property fmtid="{D5CDD505-2E9C-101B-9397-08002B2CF9AE}" name="NXPowerLiteVersion" pid="5">
    <vt:lpwstr>S11.0.1</vt:lpwstr>
  </property>
</Properties>
</file>